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en\OneDrive\Рабочий стол\ООО ТД Спецлес\Сайт\Новая папка\"/>
    </mc:Choice>
  </mc:AlternateContent>
  <xr:revisionPtr revIDLastSave="0" documentId="8_{55BBCD57-E4EA-4D65-B4BF-5020863BC41B}" xr6:coauthVersionLast="47" xr6:coauthVersionMax="47" xr10:uidLastSave="{00000000-0000-0000-0000-000000000000}"/>
  <bookViews>
    <workbookView xWindow="-120" yWindow="-120" windowWidth="29040" windowHeight="15840" tabRatio="993" firstSheet="4" activeTab="16" xr2:uid="{00000000-000D-0000-FFFF-FFFF00000000}"/>
  </bookViews>
  <sheets>
    <sheet name="Доска обрезная ГОСТ" sheetId="1" r:id="rId1"/>
    <sheet name="Брус ГОСТ" sheetId="2" r:id="rId2"/>
    <sheet name="Брус ТУ" sheetId="3" r:id="rId3"/>
    <sheet name="Доска обрезная ТУ" sheetId="4" r:id="rId4"/>
    <sheet name="Фанера" sheetId="5" r:id="rId5"/>
    <sheet name="Европол" sheetId="6" r:id="rId6"/>
    <sheet name="Профилированный брус" sheetId="7" r:id="rId7"/>
    <sheet name="БРУСОК ОБРЕЗНОЙ" sheetId="8" r:id="rId8"/>
    <sheet name="Брусок строганный" sheetId="9" r:id="rId9"/>
    <sheet name="НЕОБРЕЗНАЯ ДОСКА" sheetId="10" r:id="rId10"/>
    <sheet name="Кровельные материалы" sheetId="11" r:id="rId11"/>
    <sheet name="Блок Хаус" sheetId="12" r:id="rId12"/>
    <sheet name="ВАГОНКА" sheetId="13" r:id="rId13"/>
    <sheet name="ЕВРОВАГОНКА" sheetId="14" r:id="rId14"/>
    <sheet name="ЕВРОВАГОНКА (ЛИПА)" sheetId="15" r:id="rId15"/>
    <sheet name="ПОЛОВАЯ ДОСКА" sheetId="16" r:id="rId16"/>
    <sheet name="СТРОГАНАЯ ДОСКА" sheetId="17" r:id="rId17"/>
  </sheets>
  <definedNames>
    <definedName name="Excel_BuiltIn_Print_Area_1_1">Фанера!$A$2:$M$84</definedName>
    <definedName name="Print_Area_0" localSheetId="14">'ЕВРОВАГОНКА (ЛИПА)'!$A$3:$L$78</definedName>
    <definedName name="Print_Area_0_0" localSheetId="14">'ЕВРОВАГОНКА (ЛИПА)'!$A$3:$L$78</definedName>
    <definedName name="_xlnm.Print_Area" localSheetId="14">'ЕВРОВАГОНКА (ЛИПА)'!$A$3:$L$78</definedName>
  </definedNames>
  <calcPr calcId="181029" refMode="R1C1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K72" i="15" l="1"/>
  <c r="H72" i="15"/>
  <c r="L72" i="15" s="1"/>
  <c r="G72" i="15"/>
  <c r="J72" i="15" s="1"/>
  <c r="K71" i="15"/>
  <c r="H71" i="15"/>
  <c r="L71" i="15" s="1"/>
  <c r="G71" i="15"/>
  <c r="J71" i="15" s="1"/>
  <c r="K70" i="15"/>
  <c r="H70" i="15"/>
  <c r="L70" i="15" s="1"/>
  <c r="G70" i="15"/>
  <c r="J70" i="15" s="1"/>
  <c r="K69" i="15"/>
  <c r="H69" i="15"/>
  <c r="L69" i="15" s="1"/>
  <c r="G69" i="15"/>
  <c r="J69" i="15" s="1"/>
  <c r="K68" i="15"/>
  <c r="H68" i="15"/>
  <c r="L68" i="15" s="1"/>
  <c r="G68" i="15"/>
  <c r="J68" i="15" s="1"/>
  <c r="K67" i="15"/>
  <c r="H67" i="15"/>
  <c r="L67" i="15" s="1"/>
  <c r="G67" i="15"/>
  <c r="J67" i="15" s="1"/>
  <c r="K66" i="15"/>
  <c r="H66" i="15"/>
  <c r="L66" i="15" s="1"/>
  <c r="G66" i="15"/>
  <c r="J66" i="15" s="1"/>
  <c r="K65" i="15"/>
  <c r="H65" i="15"/>
  <c r="L65" i="15" s="1"/>
  <c r="G65" i="15"/>
  <c r="J65" i="15" s="1"/>
  <c r="K64" i="15"/>
  <c r="H64" i="15"/>
  <c r="L64" i="15" s="1"/>
  <c r="G64" i="15"/>
  <c r="J64" i="15" s="1"/>
  <c r="K63" i="15"/>
  <c r="H63" i="15"/>
  <c r="L63" i="15" s="1"/>
  <c r="G63" i="15"/>
  <c r="J63" i="15" s="1"/>
  <c r="K62" i="15"/>
  <c r="H62" i="15"/>
  <c r="L62" i="15" s="1"/>
  <c r="G62" i="15"/>
  <c r="J62" i="15" s="1"/>
  <c r="K57" i="15"/>
  <c r="H57" i="15"/>
  <c r="L57" i="15" s="1"/>
  <c r="G57" i="15"/>
  <c r="J57" i="15" s="1"/>
  <c r="K56" i="15"/>
  <c r="H56" i="15"/>
  <c r="L56" i="15" s="1"/>
  <c r="G56" i="15"/>
  <c r="J56" i="15" s="1"/>
  <c r="K55" i="15"/>
  <c r="H55" i="15"/>
  <c r="L55" i="15" s="1"/>
  <c r="G55" i="15"/>
  <c r="J55" i="15" s="1"/>
  <c r="K54" i="15"/>
  <c r="H54" i="15"/>
  <c r="L54" i="15" s="1"/>
  <c r="G54" i="15"/>
  <c r="J54" i="15" s="1"/>
  <c r="K53" i="15"/>
  <c r="H53" i="15"/>
  <c r="L53" i="15" s="1"/>
  <c r="G53" i="15"/>
  <c r="J53" i="15" s="1"/>
  <c r="K52" i="15"/>
  <c r="H52" i="15"/>
  <c r="L52" i="15" s="1"/>
  <c r="G52" i="15"/>
  <c r="J52" i="15" s="1"/>
  <c r="K51" i="15"/>
  <c r="H51" i="15"/>
  <c r="L51" i="15" s="1"/>
  <c r="G51" i="15"/>
  <c r="J51" i="15" s="1"/>
  <c r="K50" i="15"/>
  <c r="H50" i="15"/>
  <c r="L50" i="15" s="1"/>
  <c r="G50" i="15"/>
  <c r="J50" i="15" s="1"/>
  <c r="K49" i="15"/>
  <c r="H49" i="15"/>
  <c r="L49" i="15" s="1"/>
  <c r="G49" i="15"/>
  <c r="J49" i="15" s="1"/>
  <c r="K48" i="15"/>
  <c r="H48" i="15"/>
  <c r="L48" i="15" s="1"/>
  <c r="G48" i="15"/>
  <c r="J48" i="15" s="1"/>
  <c r="K47" i="15"/>
  <c r="H47" i="15"/>
  <c r="L47" i="15" s="1"/>
  <c r="G47" i="15"/>
  <c r="J47" i="15" s="1"/>
  <c r="K46" i="15"/>
  <c r="H46" i="15"/>
  <c r="L46" i="15" s="1"/>
  <c r="G46" i="15"/>
  <c r="J46" i="15" s="1"/>
  <c r="K45" i="15"/>
  <c r="H45" i="15"/>
  <c r="L45" i="15" s="1"/>
  <c r="G45" i="15"/>
  <c r="J45" i="15" s="1"/>
  <c r="K44" i="15"/>
  <c r="H44" i="15"/>
  <c r="L44" i="15" s="1"/>
  <c r="G44" i="15"/>
  <c r="J44" i="15" s="1"/>
  <c r="K43" i="15"/>
  <c r="H43" i="15"/>
  <c r="L43" i="15" s="1"/>
  <c r="G43" i="15"/>
  <c r="J43" i="15" s="1"/>
  <c r="K42" i="15"/>
  <c r="H42" i="15"/>
  <c r="L42" i="15" s="1"/>
  <c r="G42" i="15"/>
  <c r="J42" i="15" s="1"/>
  <c r="K41" i="15"/>
  <c r="H41" i="15"/>
  <c r="L41" i="15" s="1"/>
  <c r="G41" i="15"/>
  <c r="J41" i="15" s="1"/>
  <c r="K40" i="15"/>
  <c r="H40" i="15"/>
  <c r="L40" i="15" s="1"/>
  <c r="G40" i="15"/>
  <c r="J40" i="15" s="1"/>
  <c r="K39" i="15"/>
  <c r="H39" i="15"/>
  <c r="L39" i="15" s="1"/>
  <c r="G39" i="15"/>
  <c r="J39" i="15" s="1"/>
  <c r="K38" i="15"/>
  <c r="H38" i="15"/>
  <c r="L38" i="15" s="1"/>
  <c r="G38" i="15"/>
  <c r="J38" i="15" s="1"/>
  <c r="K37" i="15"/>
  <c r="H37" i="15"/>
  <c r="L37" i="15" s="1"/>
  <c r="G37" i="15"/>
  <c r="J37" i="15" s="1"/>
  <c r="K36" i="15"/>
  <c r="H36" i="15"/>
  <c r="L36" i="15" s="1"/>
  <c r="G36" i="15"/>
  <c r="J36" i="15" s="1"/>
  <c r="K31" i="15"/>
  <c r="H31" i="15"/>
  <c r="L31" i="15" s="1"/>
  <c r="E31" i="15"/>
  <c r="G31" i="15" s="1"/>
  <c r="J31" i="15" s="1"/>
  <c r="K30" i="15"/>
  <c r="H30" i="15"/>
  <c r="L30" i="15" s="1"/>
  <c r="E30" i="15"/>
  <c r="G30" i="15" s="1"/>
  <c r="J30" i="15" s="1"/>
  <c r="K29" i="15"/>
  <c r="H29" i="15"/>
  <c r="L29" i="15" s="1"/>
  <c r="E29" i="15"/>
  <c r="G29" i="15" s="1"/>
  <c r="J29" i="15" s="1"/>
  <c r="K28" i="15"/>
  <c r="H28" i="15"/>
  <c r="L28" i="15" s="1"/>
  <c r="E28" i="15"/>
  <c r="G28" i="15" s="1"/>
  <c r="J28" i="15" s="1"/>
  <c r="K27" i="15"/>
  <c r="H27" i="15"/>
  <c r="L27" i="15" s="1"/>
  <c r="E27" i="15"/>
  <c r="G27" i="15" s="1"/>
  <c r="J27" i="15" s="1"/>
  <c r="K26" i="15"/>
  <c r="H26" i="15"/>
  <c r="L26" i="15" s="1"/>
  <c r="E26" i="15"/>
  <c r="G26" i="15" s="1"/>
  <c r="J26" i="15" s="1"/>
  <c r="K25" i="15"/>
  <c r="H25" i="15"/>
  <c r="L25" i="15" s="1"/>
  <c r="E25" i="15"/>
  <c r="G25" i="15" s="1"/>
  <c r="J25" i="15" s="1"/>
  <c r="K24" i="15"/>
  <c r="H24" i="15"/>
  <c r="L24" i="15" s="1"/>
  <c r="E24" i="15"/>
  <c r="G24" i="15" s="1"/>
  <c r="J24" i="15" s="1"/>
  <c r="K23" i="15"/>
  <c r="H23" i="15"/>
  <c r="L23" i="15" s="1"/>
  <c r="E23" i="15"/>
  <c r="G23" i="15" s="1"/>
  <c r="J23" i="15" s="1"/>
  <c r="K22" i="15"/>
  <c r="H22" i="15"/>
  <c r="L22" i="15" s="1"/>
  <c r="G22" i="15"/>
  <c r="J22" i="15" s="1"/>
  <c r="K21" i="15"/>
  <c r="H21" i="15"/>
  <c r="L21" i="15" s="1"/>
  <c r="G21" i="15"/>
  <c r="J21" i="15" s="1"/>
  <c r="K20" i="15"/>
  <c r="H20" i="15"/>
  <c r="L20" i="15" s="1"/>
  <c r="G20" i="15"/>
  <c r="J20" i="15" s="1"/>
  <c r="K19" i="15"/>
  <c r="H19" i="15"/>
  <c r="L19" i="15" s="1"/>
  <c r="E19" i="15"/>
  <c r="G19" i="15" s="1"/>
  <c r="J19" i="15" s="1"/>
  <c r="K18" i="15"/>
  <c r="H18" i="15"/>
  <c r="L18" i="15" s="1"/>
  <c r="G18" i="15"/>
  <c r="J18" i="15" s="1"/>
  <c r="K17" i="15"/>
  <c r="H17" i="15"/>
  <c r="L17" i="15" s="1"/>
  <c r="G17" i="15"/>
  <c r="J17" i="15" s="1"/>
  <c r="K16" i="15"/>
  <c r="H16" i="15"/>
  <c r="L16" i="15" s="1"/>
  <c r="G16" i="15"/>
  <c r="J16" i="15" s="1"/>
  <c r="K15" i="15"/>
  <c r="H15" i="15"/>
  <c r="L15" i="15" s="1"/>
  <c r="G15" i="15"/>
  <c r="J15" i="15" s="1"/>
  <c r="K14" i="15"/>
  <c r="H14" i="15"/>
  <c r="L14" i="15" s="1"/>
  <c r="G14" i="15"/>
  <c r="J14" i="15" s="1"/>
  <c r="K13" i="15"/>
  <c r="H13" i="15"/>
  <c r="L13" i="15" s="1"/>
  <c r="G13" i="15"/>
  <c r="J13" i="15" s="1"/>
  <c r="K12" i="15"/>
  <c r="H12" i="15"/>
  <c r="L12" i="15" s="1"/>
  <c r="G12" i="15"/>
  <c r="J12" i="15" s="1"/>
  <c r="K11" i="15"/>
  <c r="H11" i="15"/>
  <c r="L11" i="15" s="1"/>
  <c r="G11" i="15"/>
  <c r="J11" i="15" s="1"/>
  <c r="K10" i="15"/>
  <c r="H10" i="15"/>
  <c r="L10" i="15" s="1"/>
  <c r="G10" i="15"/>
  <c r="J10" i="15" s="1"/>
  <c r="K9" i="15"/>
  <c r="H9" i="15"/>
  <c r="L9" i="15" s="1"/>
  <c r="G9" i="15"/>
  <c r="J9" i="15" s="1"/>
  <c r="K8" i="15"/>
  <c r="H8" i="15"/>
  <c r="L8" i="15" s="1"/>
  <c r="G8" i="15"/>
  <c r="J8" i="15" s="1"/>
  <c r="K7" i="15"/>
  <c r="H7" i="15"/>
  <c r="L7" i="15" s="1"/>
  <c r="G7" i="15"/>
  <c r="J7" i="15" s="1"/>
  <c r="K6" i="15"/>
  <c r="E6" i="15"/>
  <c r="E90" i="5"/>
  <c r="E89" i="5"/>
  <c r="E83" i="5"/>
  <c r="E82" i="5"/>
  <c r="E78" i="5"/>
  <c r="E77" i="5"/>
  <c r="E76" i="5"/>
  <c r="E60" i="5"/>
  <c r="F60" i="5" s="1"/>
  <c r="E59" i="5"/>
  <c r="F59" i="5" s="1"/>
  <c r="E58" i="5"/>
  <c r="F58" i="5" s="1"/>
  <c r="E57" i="5"/>
  <c r="F57" i="5" s="1"/>
  <c r="E56" i="5"/>
  <c r="F56" i="5" s="1"/>
  <c r="E55" i="5"/>
  <c r="F55" i="5" s="1"/>
  <c r="E54" i="5"/>
  <c r="F54" i="5" s="1"/>
  <c r="E53" i="5"/>
  <c r="F53" i="5" s="1"/>
  <c r="E52" i="5"/>
  <c r="F52" i="5" s="1"/>
  <c r="E51" i="5"/>
  <c r="F51" i="5" s="1"/>
  <c r="E50" i="5"/>
  <c r="F50" i="5" s="1"/>
  <c r="E49" i="5"/>
  <c r="F49" i="5" s="1"/>
  <c r="E45" i="5"/>
  <c r="F45" i="5" s="1"/>
  <c r="E44" i="5"/>
  <c r="F44" i="5" s="1"/>
  <c r="E43" i="5"/>
  <c r="F43" i="5" s="1"/>
  <c r="E42" i="5"/>
  <c r="F42" i="5" s="1"/>
  <c r="E41" i="5"/>
  <c r="F41" i="5" s="1"/>
  <c r="E40" i="5"/>
  <c r="F40" i="5" s="1"/>
  <c r="E39" i="5"/>
  <c r="F39" i="5" s="1"/>
  <c r="E38" i="5"/>
  <c r="F38" i="5" s="1"/>
  <c r="E37" i="5"/>
  <c r="F37" i="5" s="1"/>
  <c r="E36" i="5"/>
  <c r="F36" i="5" s="1"/>
  <c r="E35" i="5"/>
  <c r="F35" i="5" s="1"/>
  <c r="E34" i="5"/>
  <c r="F34" i="5" s="1"/>
  <c r="E30" i="5"/>
  <c r="F30" i="5" s="1"/>
  <c r="E29" i="5"/>
  <c r="F29" i="5" s="1"/>
  <c r="E28" i="5"/>
  <c r="F28" i="5" s="1"/>
  <c r="E27" i="5"/>
  <c r="F27" i="5" s="1"/>
  <c r="E26" i="5"/>
  <c r="F26" i="5" s="1"/>
  <c r="E25" i="5"/>
  <c r="F25" i="5" s="1"/>
  <c r="E24" i="5"/>
  <c r="F24" i="5" s="1"/>
  <c r="E23" i="5"/>
  <c r="F23" i="5" s="1"/>
  <c r="E22" i="5"/>
  <c r="F22" i="5" s="1"/>
  <c r="E21" i="5"/>
  <c r="F21" i="5" s="1"/>
  <c r="E20" i="5"/>
  <c r="F20" i="5" s="1"/>
  <c r="E19" i="5"/>
  <c r="F19" i="5" s="1"/>
  <c r="E18" i="5"/>
  <c r="F18" i="5" s="1"/>
  <c r="E17" i="5"/>
  <c r="F17" i="5" s="1"/>
  <c r="E16" i="5"/>
  <c r="F16" i="5" s="1"/>
  <c r="E15" i="5"/>
  <c r="F15" i="5" s="1"/>
  <c r="E14" i="5"/>
  <c r="F14" i="5" s="1"/>
  <c r="E13" i="5"/>
  <c r="F13" i="5" s="1"/>
  <c r="E12" i="5"/>
  <c r="F12" i="5" s="1"/>
  <c r="E11" i="5"/>
  <c r="F11" i="5" s="1"/>
  <c r="E10" i="5"/>
  <c r="F10" i="5" s="1"/>
  <c r="E9" i="5"/>
  <c r="F9" i="5" s="1"/>
  <c r="E8" i="5"/>
  <c r="F8" i="5" s="1"/>
  <c r="E7" i="5"/>
  <c r="F7" i="5" s="1"/>
  <c r="E6" i="5"/>
  <c r="F6" i="5" s="1"/>
  <c r="E5" i="5"/>
  <c r="F5" i="5" s="1"/>
  <c r="E4" i="5"/>
  <c r="F4" i="5" s="1"/>
  <c r="H6" i="15" l="1"/>
  <c r="L6" i="15" s="1"/>
  <c r="G6" i="15"/>
  <c r="J6" i="15" s="1"/>
</calcChain>
</file>

<file path=xl/sharedStrings.xml><?xml version="1.0" encoding="utf-8"?>
<sst xmlns="http://schemas.openxmlformats.org/spreadsheetml/2006/main" count="562" uniqueCount="184">
  <si>
    <t>ДОСКА ОБРЕЗНАЯ ГОСТ</t>
  </si>
  <si>
    <t>№</t>
  </si>
  <si>
    <t>РАЗМЕРА</t>
  </si>
  <si>
    <t>Длина</t>
  </si>
  <si>
    <t>СОРТ</t>
  </si>
  <si>
    <t>ЕД.</t>
  </si>
  <si>
    <t>ЦЕНА РУБ.</t>
  </si>
  <si>
    <t>ПРИМЕЧАНИЯ</t>
  </si>
  <si>
    <t>25мм*100мм</t>
  </si>
  <si>
    <t>6 метр</t>
  </si>
  <si>
    <t>М3</t>
  </si>
  <si>
    <t>ЕЛЬ  СОСНА</t>
  </si>
  <si>
    <t>25мм*150мм</t>
  </si>
  <si>
    <t>25мм*200мм</t>
  </si>
  <si>
    <t>40мм*100мм</t>
  </si>
  <si>
    <t>40мм*150мм</t>
  </si>
  <si>
    <t>40мм*200мм</t>
  </si>
  <si>
    <t>50мм*100мм</t>
  </si>
  <si>
    <t>50мм*150мм</t>
  </si>
  <si>
    <t>50мм*200мм</t>
  </si>
  <si>
    <t>3 метр</t>
  </si>
  <si>
    <t>ОТ 7 ДО 9 метров</t>
  </si>
  <si>
    <t>под заказ</t>
  </si>
  <si>
    <t>БРУС ГОСТ</t>
  </si>
  <si>
    <t>ЕДИН</t>
  </si>
  <si>
    <t>100мм*100мм</t>
  </si>
  <si>
    <t>6 метра</t>
  </si>
  <si>
    <t>ЕЛЬ. СОСНА</t>
  </si>
  <si>
    <t>100мм*150мм</t>
  </si>
  <si>
    <t>100мм*200мм</t>
  </si>
  <si>
    <t>150мм*150мм</t>
  </si>
  <si>
    <t>150мм*200мм</t>
  </si>
  <si>
    <t>БРУС ТУ</t>
  </si>
  <si>
    <t>200мм*200мм</t>
  </si>
  <si>
    <t>ДОСКА ОБРЕЗНАЯ ТУ</t>
  </si>
  <si>
    <t>6300р.</t>
  </si>
  <si>
    <t>3700р.</t>
  </si>
  <si>
    <t>Продукция</t>
  </si>
  <si>
    <r>
      <rPr>
        <b/>
        <sz val="10"/>
        <color rgb="FF000000"/>
        <rFont val="Arial Cyr"/>
        <family val="2"/>
        <charset val="204"/>
      </rPr>
      <t xml:space="preserve">Размер,
</t>
    </r>
    <r>
      <rPr>
        <sz val="8"/>
        <rFont val="Arial Cyr"/>
        <family val="2"/>
        <charset val="204"/>
      </rPr>
      <t>мм</t>
    </r>
    <r>
      <rPr>
        <b/>
        <sz val="8"/>
        <rFont val="Arial Cyr"/>
        <family val="2"/>
        <charset val="204"/>
      </rPr>
      <t xml:space="preserve"> </t>
    </r>
  </si>
  <si>
    <r>
      <rPr>
        <b/>
        <sz val="10"/>
        <color rgb="FF000000"/>
        <rFont val="Arial Cyr"/>
        <family val="2"/>
        <charset val="204"/>
      </rPr>
      <t xml:space="preserve">Тол-щина, </t>
    </r>
    <r>
      <rPr>
        <sz val="8"/>
        <rFont val="Arial Cyr"/>
        <family val="2"/>
        <charset val="204"/>
      </rPr>
      <t>мм</t>
    </r>
  </si>
  <si>
    <r>
      <rPr>
        <b/>
        <sz val="10"/>
        <color rgb="FF000000"/>
        <rFont val="Arial Cyr"/>
        <family val="2"/>
        <charset val="204"/>
      </rPr>
      <t>Листов в
1 м</t>
    </r>
    <r>
      <rPr>
        <b/>
        <vertAlign val="superscript"/>
        <sz val="10"/>
        <rFont val="Arial Cyr"/>
        <family val="2"/>
        <charset val="204"/>
      </rPr>
      <t>3</t>
    </r>
  </si>
  <si>
    <t>ЦЕНА в руб</t>
  </si>
  <si>
    <t>длина</t>
  </si>
  <si>
    <t>ширина</t>
  </si>
  <si>
    <t>1 лист</t>
  </si>
  <si>
    <r>
      <rPr>
        <b/>
        <sz val="8"/>
        <color rgb="FF000000"/>
        <rFont val="Arial Cyr"/>
        <family val="2"/>
        <charset val="204"/>
      </rPr>
      <t>1 м</t>
    </r>
    <r>
      <rPr>
        <b/>
        <vertAlign val="superscript"/>
        <sz val="10"/>
        <rFont val="Arial Cyr"/>
        <family val="2"/>
        <charset val="204"/>
      </rPr>
      <t>3</t>
    </r>
  </si>
  <si>
    <r>
      <rPr>
        <sz val="10"/>
        <color rgb="FF000000"/>
        <rFont val="Arial Cyr"/>
        <family val="2"/>
        <charset val="204"/>
      </rPr>
      <t xml:space="preserve">Фанера березовая
</t>
    </r>
    <r>
      <rPr>
        <b/>
        <sz val="10"/>
        <rFont val="Arial Cyr"/>
        <family val="2"/>
        <charset val="204"/>
      </rPr>
      <t xml:space="preserve">ФК НШ
</t>
    </r>
    <r>
      <rPr>
        <sz val="8"/>
        <rFont val="Arial Cyr"/>
        <family val="2"/>
        <charset val="204"/>
      </rPr>
      <t xml:space="preserve">(нешлифованная)
</t>
    </r>
    <r>
      <rPr>
        <sz val="10"/>
        <rFont val="Arial Cyr"/>
        <family val="2"/>
        <charset val="204"/>
      </rPr>
      <t xml:space="preserve">сорт </t>
    </r>
    <r>
      <rPr>
        <b/>
        <sz val="10"/>
        <rFont val="Arial Cyr"/>
        <family val="2"/>
        <charset val="204"/>
      </rPr>
      <t>IV/IV</t>
    </r>
  </si>
  <si>
    <r>
      <rPr>
        <sz val="10"/>
        <color rgb="FF000000"/>
        <rFont val="Arial Cyr"/>
        <family val="2"/>
        <charset val="204"/>
      </rPr>
      <t xml:space="preserve">Фанера березовая
</t>
    </r>
    <r>
      <rPr>
        <b/>
        <sz val="10"/>
        <rFont val="Arial Cyr"/>
        <family val="2"/>
        <charset val="204"/>
      </rPr>
      <t xml:space="preserve">ФК Ш2
</t>
    </r>
    <r>
      <rPr>
        <sz val="8"/>
        <rFont val="Arial Cyr"/>
        <family val="2"/>
        <charset val="204"/>
      </rPr>
      <t xml:space="preserve">(шлифованная с
двух сторон)
</t>
    </r>
    <r>
      <rPr>
        <sz val="10"/>
        <rFont val="Arial Cyr"/>
        <family val="2"/>
        <charset val="204"/>
      </rPr>
      <t xml:space="preserve">сорт </t>
    </r>
    <r>
      <rPr>
        <b/>
        <sz val="10"/>
        <rFont val="Arial Cyr"/>
        <family val="2"/>
        <charset val="204"/>
      </rPr>
      <t xml:space="preserve">III/IV
</t>
    </r>
    <r>
      <rPr>
        <sz val="10"/>
        <rFont val="Arial Cyr"/>
        <family val="2"/>
        <charset val="204"/>
      </rPr>
      <t>экспорт</t>
    </r>
  </si>
  <si>
    <r>
      <rPr>
        <sz val="10"/>
        <color rgb="FF000000"/>
        <rFont val="Arial Cyr"/>
        <family val="2"/>
        <charset val="204"/>
      </rPr>
      <t xml:space="preserve">Фанера березовая
</t>
    </r>
    <r>
      <rPr>
        <b/>
        <sz val="10"/>
        <rFont val="Arial Cyr"/>
        <family val="2"/>
        <charset val="204"/>
      </rPr>
      <t xml:space="preserve">ФК Ш2
</t>
    </r>
    <r>
      <rPr>
        <sz val="8"/>
        <rFont val="Arial Cyr"/>
        <family val="2"/>
        <charset val="204"/>
      </rPr>
      <t xml:space="preserve">(шлифованная с
двух сторон)
</t>
    </r>
    <r>
      <rPr>
        <sz val="10"/>
        <rFont val="Arial Cyr"/>
        <family val="2"/>
        <charset val="204"/>
      </rPr>
      <t xml:space="preserve">сорт </t>
    </r>
    <r>
      <rPr>
        <b/>
        <sz val="10"/>
        <rFont val="Arial Cyr"/>
        <family val="2"/>
        <charset val="204"/>
      </rPr>
      <t xml:space="preserve">II/IV
</t>
    </r>
    <r>
      <rPr>
        <sz val="10"/>
        <rFont val="Arial Cyr"/>
        <family val="2"/>
        <charset val="204"/>
      </rPr>
      <t>экспорт</t>
    </r>
  </si>
  <si>
    <t xml:space="preserve">ЦЕНА в руб
</t>
  </si>
  <si>
    <r>
      <rPr>
        <sz val="10"/>
        <color rgb="FF000000"/>
        <rFont val="Arial Cyr"/>
        <family val="2"/>
        <charset val="204"/>
      </rPr>
      <t xml:space="preserve">Фанера березовая
</t>
    </r>
    <r>
      <rPr>
        <b/>
        <sz val="10"/>
        <rFont val="Arial Cyr"/>
        <family val="2"/>
        <charset val="204"/>
      </rPr>
      <t>ФОФ</t>
    </r>
    <r>
      <rPr>
        <sz val="10"/>
        <rFont val="Arial Cyr"/>
        <family val="2"/>
        <charset val="204"/>
      </rPr>
      <t xml:space="preserve"> 
ламинированная </t>
    </r>
  </si>
  <si>
    <r>
      <rPr>
        <sz val="10"/>
        <color rgb="FF000000"/>
        <rFont val="Arial Cyr"/>
        <family val="2"/>
        <charset val="204"/>
      </rPr>
      <t xml:space="preserve">Фанера хвойная
</t>
    </r>
    <r>
      <rPr>
        <b/>
        <sz val="10"/>
        <rFont val="Arial Cyr"/>
        <family val="2"/>
        <charset val="204"/>
      </rPr>
      <t xml:space="preserve">ФСФ
</t>
    </r>
    <r>
      <rPr>
        <sz val="8"/>
        <rFont val="Arial Cyr"/>
        <family val="2"/>
        <charset val="204"/>
      </rPr>
      <t xml:space="preserve">(нешлифованная)
</t>
    </r>
    <r>
      <rPr>
        <sz val="10"/>
        <rFont val="Arial Cyr"/>
        <family val="2"/>
        <charset val="204"/>
      </rPr>
      <t xml:space="preserve">сорт </t>
    </r>
    <r>
      <rPr>
        <b/>
        <sz val="10"/>
        <rFont val="Arial Cyr"/>
        <family val="2"/>
        <charset val="204"/>
      </rPr>
      <t>III/III</t>
    </r>
  </si>
  <si>
    <r>
      <rPr>
        <sz val="10"/>
        <color rgb="FF000000"/>
        <rFont val="Arial Cyr"/>
        <family val="2"/>
        <charset val="204"/>
      </rPr>
      <t xml:space="preserve">Фанера березовая
</t>
    </r>
    <r>
      <rPr>
        <b/>
        <sz val="10"/>
        <rFont val="Arial Cyr"/>
        <family val="2"/>
        <charset val="204"/>
      </rPr>
      <t xml:space="preserve">ФСФ НШ
</t>
    </r>
    <r>
      <rPr>
        <sz val="8"/>
        <rFont val="Arial Cyr"/>
        <family val="2"/>
        <charset val="204"/>
      </rPr>
      <t xml:space="preserve">(нешлифованная)
</t>
    </r>
    <r>
      <rPr>
        <sz val="10"/>
        <rFont val="Arial Cyr"/>
        <family val="2"/>
        <charset val="204"/>
      </rPr>
      <t xml:space="preserve">сорт </t>
    </r>
    <r>
      <rPr>
        <b/>
        <sz val="10"/>
        <rFont val="Arial Cyr"/>
        <family val="2"/>
        <charset val="204"/>
      </rPr>
      <t>IV/IV</t>
    </r>
  </si>
  <si>
    <r>
      <rPr>
        <b/>
        <sz val="10"/>
        <rFont val="Arial Cyr"/>
        <family val="2"/>
        <charset val="204"/>
      </rPr>
      <t xml:space="preserve">Размер,
</t>
    </r>
    <r>
      <rPr>
        <sz val="8"/>
        <rFont val="Arial Cyr"/>
        <family val="2"/>
        <charset val="204"/>
      </rPr>
      <t>мм</t>
    </r>
    <r>
      <rPr>
        <b/>
        <sz val="8"/>
        <rFont val="Arial Cyr"/>
        <family val="2"/>
        <charset val="204"/>
      </rPr>
      <t xml:space="preserve"> </t>
    </r>
  </si>
  <si>
    <r>
      <rPr>
        <b/>
        <sz val="10"/>
        <rFont val="Arial Cyr"/>
        <family val="2"/>
        <charset val="204"/>
      </rPr>
      <t xml:space="preserve">Тол-щина, </t>
    </r>
    <r>
      <rPr>
        <sz val="8"/>
        <rFont val="Arial Cyr"/>
        <family val="2"/>
        <charset val="204"/>
      </rPr>
      <t>мм</t>
    </r>
  </si>
  <si>
    <r>
      <rPr>
        <b/>
        <sz val="10"/>
        <rFont val="Arial Cyr"/>
        <family val="2"/>
        <charset val="204"/>
      </rPr>
      <t>Листов в
1 м</t>
    </r>
    <r>
      <rPr>
        <b/>
        <vertAlign val="superscript"/>
        <sz val="10"/>
        <rFont val="Arial Cyr"/>
        <family val="2"/>
        <charset val="204"/>
      </rPr>
      <t>3</t>
    </r>
  </si>
  <si>
    <r>
      <rPr>
        <b/>
        <sz val="8"/>
        <rFont val="Arial Cyr"/>
        <family val="2"/>
        <charset val="204"/>
      </rPr>
      <t>1 м</t>
    </r>
    <r>
      <rPr>
        <b/>
        <vertAlign val="superscript"/>
        <sz val="10"/>
        <rFont val="Arial Cyr"/>
        <family val="2"/>
        <charset val="204"/>
      </rPr>
      <t>3</t>
    </r>
  </si>
  <si>
    <r>
      <rPr>
        <sz val="10"/>
        <rFont val="Arial Cyr"/>
        <family val="2"/>
        <charset val="204"/>
      </rPr>
      <t xml:space="preserve">Ориентированно-стружечная плита КРОНОШПАН
</t>
    </r>
    <r>
      <rPr>
        <b/>
        <sz val="10"/>
        <rFont val="Arial Cyr"/>
        <family val="2"/>
        <charset val="204"/>
      </rPr>
      <t>OSB-3</t>
    </r>
  </si>
  <si>
    <r>
      <rPr>
        <sz val="10"/>
        <color rgb="FF000000"/>
        <rFont val="Arial Cyr"/>
        <family val="2"/>
        <charset val="204"/>
      </rPr>
      <t xml:space="preserve">Плита древесно-волокнистая
</t>
    </r>
    <r>
      <rPr>
        <b/>
        <sz val="10"/>
        <rFont val="Arial Cyr"/>
        <family val="2"/>
        <charset val="204"/>
      </rPr>
      <t>ДВП</t>
    </r>
  </si>
  <si>
    <t>ЛАМИНИРОВАННАЯ КИТАЙ</t>
  </si>
  <si>
    <r>
      <rPr>
        <sz val="10"/>
        <rFont val="Arial Cyr"/>
        <family val="2"/>
        <charset val="204"/>
      </rPr>
      <t xml:space="preserve">Ориентированно-стружечная плита КАЛЕВАЛА
</t>
    </r>
    <r>
      <rPr>
        <b/>
        <sz val="10"/>
        <rFont val="Arial Cyr"/>
        <family val="2"/>
        <charset val="204"/>
      </rPr>
      <t>OSB-3</t>
    </r>
  </si>
  <si>
    <t>Европол</t>
  </si>
  <si>
    <t>35мм*90мм</t>
  </si>
  <si>
    <t>ЕЛЬ СОСНА ВЛАЖНОСТЬ 8%-12%</t>
  </si>
  <si>
    <t>35мм*140мм</t>
  </si>
  <si>
    <t>45мм*140мм</t>
  </si>
  <si>
    <t>ПРОФИЛИРОВАННЫЙ БРУС</t>
  </si>
  <si>
    <t>100мм*150мм*6М</t>
  </si>
  <si>
    <t>м3</t>
  </si>
  <si>
    <t>ЕЛЬ СОСНА ЕСТЕСТВЕННАЯ ВЛАЖНОСТЬ</t>
  </si>
  <si>
    <t>100мм*200мм*6М</t>
  </si>
  <si>
    <t>150мм*150мм*6М</t>
  </si>
  <si>
    <t>150мм*200мм*6М</t>
  </si>
  <si>
    <t>200мм*200мм*6М</t>
  </si>
  <si>
    <t>БРУСОК ОБРЕЗНОЙ</t>
  </si>
  <si>
    <t>25мм*50мм</t>
  </si>
  <si>
    <t>3 метра</t>
  </si>
  <si>
    <t>ЕЛЬ СОСНА, естественная влажность</t>
  </si>
  <si>
    <t>30мм*40мм</t>
  </si>
  <si>
    <t>30мм*50мм</t>
  </si>
  <si>
    <t>40мм*40мм</t>
  </si>
  <si>
    <t>40мм*50мм</t>
  </si>
  <si>
    <t>40мм*60мм</t>
  </si>
  <si>
    <t>50мм*50мм</t>
  </si>
  <si>
    <t>50мм*70мм</t>
  </si>
  <si>
    <t>БРУСОК СТРОГАННЫЙ</t>
  </si>
  <si>
    <t>25мм*30мм</t>
  </si>
  <si>
    <t>шт</t>
  </si>
  <si>
    <t>Сухой Влажность 8%-12%</t>
  </si>
  <si>
    <t>25мм*40мм</t>
  </si>
  <si>
    <t>НЕОБРЕЗНАЯ ДОСКА</t>
  </si>
  <si>
    <t>25мм*100мм*6м</t>
  </si>
  <si>
    <t>25мм*130мм*6м</t>
  </si>
  <si>
    <t>25мм*150мм*6м</t>
  </si>
  <si>
    <t>25мм*200мм*6м</t>
  </si>
  <si>
    <t>25мм*130мм</t>
  </si>
  <si>
    <t>2 метр</t>
  </si>
  <si>
    <t>Кровельные материалы</t>
  </si>
  <si>
    <t>Гибкая черепица</t>
  </si>
  <si>
    <t>Металлочерепица</t>
  </si>
  <si>
    <t>Цементно-песчаная черепица</t>
  </si>
  <si>
    <t>Блок Хаус</t>
  </si>
  <si>
    <t>20мм*90мм*6м</t>
  </si>
  <si>
    <t>М2</t>
  </si>
  <si>
    <t>Сухая, в упаковке, влажность 8%-12%</t>
  </si>
  <si>
    <t>28мм*140мм*6м</t>
  </si>
  <si>
    <t>35мм*140мм*6м</t>
  </si>
  <si>
    <t>35мм*190мм*6м</t>
  </si>
  <si>
    <t>45мм*140мм*6м</t>
  </si>
  <si>
    <t>45мм*190мм*6м</t>
  </si>
  <si>
    <t>ВАГОНКА</t>
  </si>
  <si>
    <t>ЦЕНА КУБ/МЕТР</t>
  </si>
  <si>
    <t>20мм*100мм*3м/6м</t>
  </si>
  <si>
    <t>ЕСТЕС.ВЛАЖ</t>
  </si>
  <si>
    <t>20мм*130мм*3м/6м</t>
  </si>
  <si>
    <t>20мм*150мм*3м/6м</t>
  </si>
  <si>
    <t>сухой</t>
  </si>
  <si>
    <t>ЕВРОВАГОНКА</t>
  </si>
  <si>
    <t>РАЗМЕР</t>
  </si>
  <si>
    <t>ЦЕНА</t>
  </si>
  <si>
    <t>МЕТР/КВ</t>
  </si>
  <si>
    <t>12.5мм*96мм*2м/2.2м/2.4м/2.5м/2.6м/2.7м/3м/4м/5м/6м</t>
  </si>
  <si>
    <t>А</t>
  </si>
  <si>
    <t>КВ/М.</t>
  </si>
  <si>
    <t>Б</t>
  </si>
  <si>
    <t>С</t>
  </si>
  <si>
    <r>
      <rPr>
        <b/>
        <i/>
        <sz val="14"/>
        <rFont val="Times New Roman"/>
        <family val="1"/>
        <charset val="204"/>
      </rPr>
      <t xml:space="preserve">ЕВРОВАГОНКА (ЛИПА)  </t>
    </r>
    <r>
      <rPr>
        <b/>
        <i/>
        <sz val="14"/>
        <rFont val="Arial Cyr"/>
        <family val="2"/>
        <charset val="204"/>
      </rPr>
      <t xml:space="preserve">                  </t>
    </r>
  </si>
  <si>
    <t>Сорт</t>
  </si>
  <si>
    <t>Толщ.</t>
  </si>
  <si>
    <t>Шир.</t>
  </si>
  <si>
    <t>Р.Ш.</t>
  </si>
  <si>
    <t>Уп-ка</t>
  </si>
  <si>
    <t>Пл-дь</t>
  </si>
  <si>
    <t>Объем</t>
  </si>
  <si>
    <t>Цена</t>
  </si>
  <si>
    <t>Цены</t>
  </si>
  <si>
    <t>мм</t>
  </si>
  <si>
    <t>кв.м.</t>
  </si>
  <si>
    <t>куб.м.</t>
  </si>
  <si>
    <t>руб/м2</t>
  </si>
  <si>
    <t>руб/уп</t>
  </si>
  <si>
    <t>руб/м3</t>
  </si>
  <si>
    <t>1шт.</t>
  </si>
  <si>
    <t>В</t>
  </si>
  <si>
    <t>ПОЛОГ (ЛИПА)</t>
  </si>
  <si>
    <t>АФРИКАНСКИЙ АБАШ</t>
  </si>
  <si>
    <t>Наименован.</t>
  </si>
  <si>
    <t>Толщ</t>
  </si>
  <si>
    <t>Шир</t>
  </si>
  <si>
    <t>Цена.</t>
  </si>
  <si>
    <t>мм.</t>
  </si>
  <si>
    <t>п.м.</t>
  </si>
  <si>
    <t>Галтель</t>
  </si>
  <si>
    <t xml:space="preserve"> </t>
  </si>
  <si>
    <t>Наличник</t>
  </si>
  <si>
    <t>фигурн./плоск.</t>
  </si>
  <si>
    <t>Плинтус</t>
  </si>
  <si>
    <t>ПОЛОВАЯ ДОСКА</t>
  </si>
  <si>
    <t>КУБ/МЕТР</t>
  </si>
  <si>
    <t>36мм*120мм*3м/6м</t>
  </si>
  <si>
    <t>ЕЛЬ, СОСНА, ЕСТ. ВЛАЖНОСТЬ</t>
  </si>
  <si>
    <t>36мм*140мм*3м/6м</t>
  </si>
  <si>
    <t>40мм*120мм*3м/6м</t>
  </si>
  <si>
    <t>40мм*150мм*3м/6м</t>
  </si>
  <si>
    <t>35мм*90мм*3м/6м</t>
  </si>
  <si>
    <t>КАМЕР. СУШКА</t>
  </si>
  <si>
    <t>35мм*135мм*3м/6м</t>
  </si>
  <si>
    <t>35мм*140мм*3м/6м</t>
  </si>
  <si>
    <t>СТРОГАНАЯ ДОСКА</t>
  </si>
  <si>
    <t>ЦЕНА В РУБ.</t>
  </si>
  <si>
    <t>25мм*100мм*2м/3м/4м/6м</t>
  </si>
  <si>
    <t>Естес. Влажн.</t>
  </si>
  <si>
    <t>25мм*150мм*2м/3м/4м/6м</t>
  </si>
  <si>
    <t>25мм*200мм*2м/3м/4м/6м</t>
  </si>
  <si>
    <t>40мм*100мм*2м/3м/4м/6м</t>
  </si>
  <si>
    <t>40мм*150мм*2м/3м/4м/6м</t>
  </si>
  <si>
    <t>40мм*200мм*2м/3м/4м/6м</t>
  </si>
  <si>
    <t>50мм*100мм*2м/3м/4м/6м</t>
  </si>
  <si>
    <t>50мм*150мм*2м/3м/4м/6м</t>
  </si>
  <si>
    <t>50мм*200мм*2м/3м/4м/6м</t>
  </si>
  <si>
    <t>20мм*100мм*2м/3м/4м/6м</t>
  </si>
  <si>
    <t>Сухой</t>
  </si>
  <si>
    <t>20мм*150мм*2м/3м/4м/6м</t>
  </si>
  <si>
    <t>20мм*200мм*2м/3м/4м/6м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</si>
</sst>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&quot;р.&quot;"/>
    <numFmt numFmtId="165" formatCode="0.0"/>
    <numFmt numFmtId="166" formatCode="#,##0.00&quot;р.&quot;"/>
    <numFmt numFmtId="167" formatCode="0.0000"/>
    <numFmt numFmtId="168" formatCode="_-* #,##0_р_._-;\-* #,##0_р_._-;_-* \-_р_._-;_-@_-"/>
  </numFmts>
  <fonts count="40" x14ac:knownFonts="1">
    <font>
      <sz val="11"/>
      <color rgb="FF000000"/>
      <name val="Calibri"/>
      <family val="2"/>
      <charset val="1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i/>
      <sz val="16"/>
      <name val="Arial"/>
      <family val="2"/>
      <charset val="204"/>
    </font>
    <font>
      <sz val="16"/>
      <name val="Arial"/>
      <family val="2"/>
      <charset val="1"/>
    </font>
    <font>
      <b/>
      <sz val="16"/>
      <name val="Arial"/>
      <family val="2"/>
      <charset val="1"/>
    </font>
    <font>
      <i/>
      <sz val="16"/>
      <name val="Arial"/>
      <family val="2"/>
      <charset val="1"/>
    </font>
    <font>
      <sz val="10"/>
      <name val="Arial"/>
      <family val="2"/>
      <charset val="204"/>
    </font>
    <font>
      <b/>
      <u/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vertAlign val="superscript"/>
      <sz val="10"/>
      <name val="Arial Cyr"/>
      <family val="2"/>
      <charset val="204"/>
    </font>
    <font>
      <sz val="7.5"/>
      <color rgb="FF000000"/>
      <name val="Arial Cyr"/>
      <family val="2"/>
      <charset val="204"/>
    </font>
    <font>
      <b/>
      <sz val="8"/>
      <color rgb="FF000000"/>
      <name val="Arial Cyr"/>
      <family val="2"/>
      <charset val="204"/>
    </font>
    <font>
      <sz val="10"/>
      <color rgb="FF00000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9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b/>
      <sz val="9"/>
      <name val="Arial Cyr"/>
      <family val="2"/>
      <charset val="204"/>
    </font>
    <font>
      <sz val="10"/>
      <color rgb="FF000000"/>
      <name val="Arial"/>
      <family val="2"/>
      <charset val="204"/>
    </font>
    <font>
      <sz val="7.5"/>
      <name val="Arial Cyr"/>
      <family val="2"/>
      <charset val="204"/>
    </font>
    <font>
      <sz val="9"/>
      <color rgb="FF008000"/>
      <name val="Arial Cyr"/>
      <family val="2"/>
      <charset val="204"/>
    </font>
    <font>
      <sz val="9"/>
      <name val="Arial Cyr"/>
      <family val="2"/>
      <charset val="204"/>
    </font>
    <font>
      <sz val="9"/>
      <color rgb="FF000000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4"/>
      <name val="Times New Roman"/>
      <family val="1"/>
      <charset val="204"/>
    </font>
    <font>
      <b/>
      <i/>
      <sz val="14"/>
      <name val="Arial Cyr"/>
      <family val="2"/>
      <charset val="204"/>
    </font>
    <font>
      <b/>
      <i/>
      <sz val="9"/>
      <color rgb="FF333333"/>
      <name val="Arial Cyr"/>
      <family val="2"/>
      <charset val="204"/>
    </font>
    <font>
      <sz val="9"/>
      <color rgb="FF333333"/>
      <name val="Arial Cyr"/>
      <family val="2"/>
      <charset val="204"/>
    </font>
    <font>
      <b/>
      <sz val="20"/>
      <name val="Arial Cyr"/>
      <family val="2"/>
      <charset val="204"/>
    </font>
    <font>
      <sz val="10"/>
      <name val="Arial"/>
      <family val="2"/>
      <charset val="1"/>
    </font>
    <font>
      <b/>
      <sz val="26"/>
      <name val="Arial"/>
      <family val="2"/>
      <charset val="1"/>
    </font>
    <font>
      <b/>
      <sz val="22"/>
      <name val="Arial"/>
      <family val="2"/>
      <charset val="1"/>
    </font>
    <font>
      <b/>
      <sz val="10"/>
      <name val="Arial"/>
      <family val="2"/>
      <charset val="1"/>
    </font>
    <font>
      <sz val="14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8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7" fillId="0" borderId="0"/>
  </cellStyleXfs>
  <cellXfs count="263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3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indent="7"/>
    </xf>
    <xf numFmtId="0" fontId="5" fillId="0" borderId="1" xfId="0" applyFont="1" applyBorder="1" applyAlignment="1">
      <alignment horizontal="center" vertical="center" shrinkToFit="1"/>
    </xf>
    <xf numFmtId="0" fontId="7" fillId="0" borderId="0" xfId="1"/>
    <xf numFmtId="0" fontId="8" fillId="0" borderId="0" xfId="1" applyFont="1" applyBorder="1" applyAlignment="1">
      <alignment vertical="center"/>
    </xf>
    <xf numFmtId="0" fontId="9" fillId="0" borderId="0" xfId="1" applyFont="1"/>
    <xf numFmtId="0" fontId="14" fillId="0" borderId="8" xfId="1" applyFont="1" applyBorder="1" applyAlignment="1">
      <alignment horizontal="center" wrapText="1"/>
    </xf>
    <xf numFmtId="0" fontId="15" fillId="0" borderId="9" xfId="1" applyFont="1" applyBorder="1" applyAlignment="1">
      <alignment horizontal="center" wrapText="1"/>
    </xf>
    <xf numFmtId="0" fontId="15" fillId="0" borderId="10" xfId="1" applyFont="1" applyBorder="1" applyAlignment="1">
      <alignment horizontal="center"/>
    </xf>
    <xf numFmtId="0" fontId="14" fillId="0" borderId="12" xfId="1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center"/>
    </xf>
    <xf numFmtId="165" fontId="20" fillId="0" borderId="13" xfId="1" applyNumberFormat="1" applyFont="1" applyBorder="1" applyAlignment="1">
      <alignment horizontal="center" vertical="center"/>
    </xf>
    <xf numFmtId="1" fontId="21" fillId="0" borderId="14" xfId="1" applyNumberFormat="1" applyFont="1" applyBorder="1" applyAlignment="1">
      <alignment horizontal="center" vertical="center"/>
    </xf>
    <xf numFmtId="0" fontId="7" fillId="0" borderId="1" xfId="1" applyBorder="1"/>
    <xf numFmtId="0" fontId="14" fillId="0" borderId="15" xfId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165" fontId="20" fillId="0" borderId="16" xfId="1" applyNumberFormat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165" fontId="20" fillId="0" borderId="18" xfId="1" applyNumberFormat="1" applyFont="1" applyBorder="1" applyAlignment="1">
      <alignment horizontal="center" vertical="center"/>
    </xf>
    <xf numFmtId="1" fontId="21" fillId="0" borderId="19" xfId="1" applyNumberFormat="1" applyFont="1" applyBorder="1" applyAlignment="1">
      <alignment horizontal="center" vertical="center"/>
    </xf>
    <xf numFmtId="165" fontId="20" fillId="0" borderId="20" xfId="1" applyNumberFormat="1" applyFont="1" applyBorder="1" applyAlignment="1">
      <alignment horizontal="center" vertical="center"/>
    </xf>
    <xf numFmtId="1" fontId="21" fillId="0" borderId="1" xfId="1" applyNumberFormat="1" applyFont="1" applyBorder="1" applyAlignment="1">
      <alignment horizontal="center" vertical="center"/>
    </xf>
    <xf numFmtId="1" fontId="17" fillId="0" borderId="14" xfId="1" applyNumberFormat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 wrapText="1"/>
    </xf>
    <xf numFmtId="0" fontId="19" fillId="0" borderId="12" xfId="1" applyFont="1" applyBorder="1" applyAlignment="1">
      <alignment horizontal="center" vertical="center" wrapText="1"/>
    </xf>
    <xf numFmtId="165" fontId="20" fillId="0" borderId="12" xfId="1" applyNumberFormat="1" applyFont="1" applyBorder="1" applyAlignment="1">
      <alignment horizontal="center" vertical="center"/>
    </xf>
    <xf numFmtId="1" fontId="17" fillId="0" borderId="21" xfId="1" applyNumberFormat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 wrapText="1"/>
    </xf>
    <xf numFmtId="0" fontId="19" fillId="0" borderId="15" xfId="1" applyFont="1" applyBorder="1" applyAlignment="1">
      <alignment horizontal="center" vertical="center" wrapText="1"/>
    </xf>
    <xf numFmtId="165" fontId="20" fillId="0" borderId="15" xfId="1" applyNumberFormat="1" applyFont="1" applyBorder="1" applyAlignment="1">
      <alignment horizontal="center" vertical="center"/>
    </xf>
    <xf numFmtId="1" fontId="17" fillId="0" borderId="22" xfId="1" applyNumberFormat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 wrapText="1"/>
    </xf>
    <xf numFmtId="0" fontId="19" fillId="0" borderId="17" xfId="1" applyFont="1" applyBorder="1" applyAlignment="1">
      <alignment horizontal="center" vertical="center" wrapText="1"/>
    </xf>
    <xf numFmtId="165" fontId="20" fillId="0" borderId="17" xfId="1" applyNumberFormat="1" applyFont="1" applyBorder="1" applyAlignment="1">
      <alignment horizontal="center" vertical="center"/>
    </xf>
    <xf numFmtId="1" fontId="17" fillId="0" borderId="23" xfId="1" applyNumberFormat="1" applyFont="1" applyBorder="1" applyAlignment="1">
      <alignment horizontal="center" vertical="center"/>
    </xf>
    <xf numFmtId="165" fontId="16" fillId="0" borderId="12" xfId="1" applyNumberFormat="1" applyFont="1" applyBorder="1" applyAlignment="1">
      <alignment horizontal="center" vertical="center"/>
    </xf>
    <xf numFmtId="1" fontId="10" fillId="0" borderId="21" xfId="1" applyNumberFormat="1" applyFont="1" applyBorder="1" applyAlignment="1">
      <alignment horizontal="center" vertical="center"/>
    </xf>
    <xf numFmtId="165" fontId="16" fillId="0" borderId="15" xfId="1" applyNumberFormat="1" applyFont="1" applyBorder="1" applyAlignment="1">
      <alignment horizontal="center" vertical="center"/>
    </xf>
    <xf numFmtId="165" fontId="16" fillId="0" borderId="17" xfId="1" applyNumberFormat="1" applyFont="1" applyBorder="1" applyAlignment="1">
      <alignment horizontal="center" vertical="center"/>
    </xf>
    <xf numFmtId="0" fontId="16" fillId="0" borderId="0" xfId="1" applyFont="1" applyBorder="1"/>
    <xf numFmtId="0" fontId="23" fillId="0" borderId="8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0" fontId="12" fillId="0" borderId="10" xfId="1" applyFont="1" applyBorder="1" applyAlignment="1">
      <alignment horizontal="center"/>
    </xf>
    <xf numFmtId="0" fontId="23" fillId="0" borderId="15" xfId="1" applyFont="1" applyBorder="1" applyAlignment="1">
      <alignment horizontal="center" vertical="center" wrapText="1"/>
    </xf>
    <xf numFmtId="0" fontId="21" fillId="0" borderId="15" xfId="1" applyFont="1" applyBorder="1" applyAlignment="1">
      <alignment horizontal="center" vertical="center" wrapText="1"/>
    </xf>
    <xf numFmtId="165" fontId="11" fillId="0" borderId="26" xfId="1" applyNumberFormat="1" applyFont="1" applyBorder="1" applyAlignment="1">
      <alignment horizontal="center" vertical="center"/>
    </xf>
    <xf numFmtId="1" fontId="24" fillId="0" borderId="27" xfId="1" applyNumberFormat="1" applyFont="1" applyBorder="1" applyAlignment="1">
      <alignment horizontal="center" vertical="center"/>
    </xf>
    <xf numFmtId="1" fontId="25" fillId="0" borderId="27" xfId="1" applyNumberFormat="1" applyFont="1" applyBorder="1" applyAlignment="1">
      <alignment horizontal="center" vertical="center"/>
    </xf>
    <xf numFmtId="1" fontId="25" fillId="0" borderId="28" xfId="1" applyNumberFormat="1" applyFont="1" applyBorder="1" applyAlignment="1">
      <alignment horizontal="center" vertical="center"/>
    </xf>
    <xf numFmtId="0" fontId="23" fillId="0" borderId="17" xfId="1" applyFont="1" applyBorder="1" applyAlignment="1">
      <alignment horizontal="center" vertical="center" wrapText="1"/>
    </xf>
    <xf numFmtId="0" fontId="21" fillId="0" borderId="17" xfId="1" applyFont="1" applyBorder="1" applyAlignment="1">
      <alignment horizontal="center" vertical="center" wrapText="1"/>
    </xf>
    <xf numFmtId="165" fontId="11" fillId="0" borderId="20" xfId="1" applyNumberFormat="1" applyFont="1" applyBorder="1" applyAlignment="1">
      <alignment horizontal="center" vertical="center"/>
    </xf>
    <xf numFmtId="1" fontId="25" fillId="0" borderId="29" xfId="1" applyNumberFormat="1" applyFont="1" applyBorder="1" applyAlignment="1">
      <alignment horizontal="center" vertical="center"/>
    </xf>
    <xf numFmtId="0" fontId="15" fillId="0" borderId="10" xfId="1" applyFont="1" applyBorder="1" applyAlignment="1">
      <alignment horizontal="center" wrapText="1"/>
    </xf>
    <xf numFmtId="0" fontId="26" fillId="0" borderId="12" xfId="1" applyFont="1" applyBorder="1" applyAlignment="1">
      <alignment horizontal="center" vertical="center" wrapText="1"/>
    </xf>
    <xf numFmtId="165" fontId="26" fillId="0" borderId="14" xfId="1" applyNumberFormat="1" applyFont="1" applyBorder="1" applyAlignment="1">
      <alignment horizontal="center" vertical="center"/>
    </xf>
    <xf numFmtId="1" fontId="24" fillId="0" borderId="30" xfId="1" applyNumberFormat="1" applyFont="1" applyBorder="1" applyAlignment="1">
      <alignment horizontal="center" vertical="center"/>
    </xf>
    <xf numFmtId="165" fontId="20" fillId="0" borderId="26" xfId="1" applyNumberFormat="1" applyFont="1" applyBorder="1" applyAlignment="1">
      <alignment horizontal="center" vertical="center"/>
    </xf>
    <xf numFmtId="1" fontId="24" fillId="0" borderId="28" xfId="1" applyNumberFormat="1" applyFont="1" applyBorder="1" applyAlignment="1">
      <alignment horizontal="center" vertical="center"/>
    </xf>
    <xf numFmtId="1" fontId="24" fillId="0" borderId="31" xfId="1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center" wrapText="1"/>
    </xf>
    <xf numFmtId="0" fontId="15" fillId="0" borderId="34" xfId="1" applyFont="1" applyBorder="1" applyAlignment="1">
      <alignment horizontal="center" wrapText="1"/>
    </xf>
    <xf numFmtId="1" fontId="24" fillId="0" borderId="35" xfId="1" applyNumberFormat="1" applyFont="1" applyBorder="1" applyAlignment="1">
      <alignment horizontal="center" vertical="center"/>
    </xf>
    <xf numFmtId="0" fontId="7" fillId="0" borderId="2" xfId="1" applyBorder="1"/>
    <xf numFmtId="0" fontId="7" fillId="0" borderId="36" xfId="1" applyBorder="1"/>
    <xf numFmtId="0" fontId="12" fillId="0" borderId="1" xfId="1" applyFont="1" applyBorder="1" applyAlignment="1">
      <alignment horizontal="center" wrapText="1"/>
    </xf>
    <xf numFmtId="0" fontId="12" fillId="0" borderId="34" xfId="1" applyFont="1" applyBorder="1" applyAlignment="1">
      <alignment horizontal="center"/>
    </xf>
    <xf numFmtId="0" fontId="23" fillId="0" borderId="37" xfId="1" applyFont="1" applyBorder="1" applyAlignment="1">
      <alignment horizontal="center" vertical="center" wrapText="1"/>
    </xf>
    <xf numFmtId="0" fontId="21" fillId="0" borderId="37" xfId="1" applyFont="1" applyBorder="1" applyAlignment="1">
      <alignment horizontal="center" vertical="center" wrapText="1"/>
    </xf>
    <xf numFmtId="165" fontId="11" fillId="0" borderId="38" xfId="1" applyNumberFormat="1" applyFont="1" applyBorder="1" applyAlignment="1">
      <alignment horizontal="center" vertical="center"/>
    </xf>
    <xf numFmtId="1" fontId="25" fillId="0" borderId="39" xfId="1" applyNumberFormat="1" applyFont="1" applyBorder="1" applyAlignment="1">
      <alignment horizontal="center" vertical="center"/>
    </xf>
    <xf numFmtId="1" fontId="24" fillId="0" borderId="39" xfId="1" applyNumberFormat="1" applyFont="1" applyBorder="1" applyAlignment="1">
      <alignment horizontal="center" vertical="center"/>
    </xf>
    <xf numFmtId="0" fontId="7" fillId="0" borderId="37" xfId="1" applyBorder="1"/>
    <xf numFmtId="0" fontId="7" fillId="0" borderId="40" xfId="1" applyBorder="1"/>
    <xf numFmtId="0" fontId="4" fillId="0" borderId="0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/>
    <xf numFmtId="166" fontId="1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distributed" vertical="center"/>
    </xf>
    <xf numFmtId="164" fontId="5" fillId="0" borderId="1" xfId="0" applyNumberFormat="1" applyFont="1" applyBorder="1" applyAlignment="1">
      <alignment horizontal="right" vertical="center"/>
    </xf>
    <xf numFmtId="0" fontId="0" fillId="0" borderId="0" xfId="0" applyAlignment="1"/>
    <xf numFmtId="0" fontId="27" fillId="0" borderId="0" xfId="0" applyFont="1"/>
    <xf numFmtId="0" fontId="28" fillId="0" borderId="0" xfId="0" applyFont="1"/>
    <xf numFmtId="0" fontId="0" fillId="0" borderId="0" xfId="0" applyBorder="1"/>
    <xf numFmtId="0" fontId="29" fillId="0" borderId="0" xfId="0" applyFont="1" applyBorder="1"/>
    <xf numFmtId="0" fontId="29" fillId="0" borderId="41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29" fillId="0" borderId="33" xfId="0" applyFont="1" applyBorder="1"/>
    <xf numFmtId="0" fontId="29" fillId="0" borderId="43" xfId="0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29" fillId="0" borderId="44" xfId="0" applyFont="1" applyBorder="1" applyAlignment="1">
      <alignment horizontal="center"/>
    </xf>
    <xf numFmtId="0" fontId="29" fillId="0" borderId="45" xfId="0" applyFont="1" applyBorder="1" applyAlignment="1">
      <alignment horizontal="center"/>
    </xf>
    <xf numFmtId="0" fontId="29" fillId="0" borderId="46" xfId="0" applyFont="1" applyBorder="1" applyAlignment="1">
      <alignment horizontal="center"/>
    </xf>
    <xf numFmtId="0" fontId="29" fillId="0" borderId="47" xfId="0" applyFont="1" applyBorder="1"/>
    <xf numFmtId="0" fontId="29" fillId="0" borderId="0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4" xfId="0" applyFont="1" applyBorder="1"/>
    <xf numFmtId="0" fontId="0" fillId="0" borderId="4" xfId="0" applyBorder="1"/>
    <xf numFmtId="2" fontId="0" fillId="0" borderId="4" xfId="0" applyNumberFormat="1" applyBorder="1"/>
    <xf numFmtId="167" fontId="0" fillId="0" borderId="50" xfId="0" applyNumberFormat="1" applyBorder="1"/>
    <xf numFmtId="1" fontId="17" fillId="2" borderId="51" xfId="0" applyNumberFormat="1" applyFont="1" applyFill="1" applyBorder="1"/>
    <xf numFmtId="1" fontId="17" fillId="2" borderId="52" xfId="0" applyNumberFormat="1" applyFont="1" applyFill="1" applyBorder="1"/>
    <xf numFmtId="168" fontId="33" fillId="0" borderId="49" xfId="0" applyNumberFormat="1" applyFont="1" applyBorder="1"/>
    <xf numFmtId="165" fontId="33" fillId="0" borderId="53" xfId="0" applyNumberFormat="1" applyFont="1" applyBorder="1"/>
    <xf numFmtId="0" fontId="29" fillId="0" borderId="54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1" xfId="0" applyFont="1" applyBorder="1"/>
    <xf numFmtId="0" fontId="0" fillId="0" borderId="1" xfId="0" applyBorder="1"/>
    <xf numFmtId="1" fontId="17" fillId="2" borderId="56" xfId="0" applyNumberFormat="1" applyFont="1" applyFill="1" applyBorder="1"/>
    <xf numFmtId="0" fontId="29" fillId="0" borderId="57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0" fillId="0" borderId="59" xfId="0" applyBorder="1"/>
    <xf numFmtId="0" fontId="18" fillId="0" borderId="59" xfId="0" applyFont="1" applyBorder="1"/>
    <xf numFmtId="1" fontId="17" fillId="2" borderId="60" xfId="0" applyNumberFormat="1" applyFont="1" applyFill="1" applyBorder="1"/>
    <xf numFmtId="165" fontId="33" fillId="0" borderId="61" xfId="0" applyNumberFormat="1" applyFont="1" applyBorder="1"/>
    <xf numFmtId="0" fontId="29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/>
    <xf numFmtId="0" fontId="18" fillId="0" borderId="64" xfId="0" applyFont="1" applyBorder="1"/>
    <xf numFmtId="1" fontId="17" fillId="2" borderId="65" xfId="0" applyNumberFormat="1" applyFont="1" applyFill="1" applyBorder="1"/>
    <xf numFmtId="165" fontId="33" fillId="0" borderId="66" xfId="0" applyNumberFormat="1" applyFont="1" applyBorder="1"/>
    <xf numFmtId="0" fontId="0" fillId="0" borderId="55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167" fontId="0" fillId="0" borderId="0" xfId="0" applyNumberFormat="1" applyBorder="1"/>
    <xf numFmtId="1" fontId="17" fillId="0" borderId="0" xfId="0" applyNumberFormat="1" applyFont="1" applyBorder="1"/>
    <xf numFmtId="0" fontId="33" fillId="0" borderId="0" xfId="0" applyFont="1" applyBorder="1"/>
    <xf numFmtId="165" fontId="33" fillId="0" borderId="0" xfId="0" applyNumberFormat="1" applyFont="1" applyBorder="1"/>
    <xf numFmtId="0" fontId="33" fillId="0" borderId="0" xfId="0" applyFont="1"/>
    <xf numFmtId="0" fontId="18" fillId="0" borderId="63" xfId="0" applyFont="1" applyBorder="1" applyAlignment="1">
      <alignment horizontal="center"/>
    </xf>
    <xf numFmtId="2" fontId="18" fillId="0" borderId="64" xfId="0" applyNumberFormat="1" applyFont="1" applyBorder="1"/>
    <xf numFmtId="167" fontId="18" fillId="0" borderId="67" xfId="0" applyNumberFormat="1" applyFont="1" applyBorder="1"/>
    <xf numFmtId="168" fontId="33" fillId="0" borderId="63" xfId="0" applyNumberFormat="1" applyFont="1" applyBorder="1" applyAlignment="1">
      <alignment horizontal="right"/>
    </xf>
    <xf numFmtId="0" fontId="29" fillId="0" borderId="68" xfId="0" applyFont="1" applyBorder="1" applyAlignment="1">
      <alignment horizontal="center"/>
    </xf>
    <xf numFmtId="0" fontId="18" fillId="0" borderId="69" xfId="0" applyFont="1" applyBorder="1" applyAlignment="1">
      <alignment horizontal="center"/>
    </xf>
    <xf numFmtId="0" fontId="18" fillId="0" borderId="70" xfId="0" applyFont="1" applyBorder="1"/>
    <xf numFmtId="2" fontId="18" fillId="0" borderId="8" xfId="0" applyNumberFormat="1" applyFont="1" applyBorder="1"/>
    <xf numFmtId="167" fontId="18" fillId="0" borderId="71" xfId="0" applyNumberFormat="1" applyFont="1" applyBorder="1"/>
    <xf numFmtId="1" fontId="17" fillId="2" borderId="41" xfId="0" applyNumberFormat="1" applyFont="1" applyFill="1" applyBorder="1"/>
    <xf numFmtId="1" fontId="17" fillId="2" borderId="25" xfId="0" applyNumberFormat="1" applyFont="1" applyFill="1" applyBorder="1"/>
    <xf numFmtId="168" fontId="33" fillId="0" borderId="69" xfId="0" applyNumberFormat="1" applyFont="1" applyBorder="1" applyAlignment="1">
      <alignment horizontal="right"/>
    </xf>
    <xf numFmtId="165" fontId="33" fillId="0" borderId="10" xfId="0" applyNumberFormat="1" applyFont="1" applyBorder="1"/>
    <xf numFmtId="2" fontId="18" fillId="0" borderId="4" xfId="0" applyNumberFormat="1" applyFont="1" applyBorder="1"/>
    <xf numFmtId="167" fontId="18" fillId="0" borderId="50" xfId="0" applyNumberFormat="1" applyFont="1" applyBorder="1"/>
    <xf numFmtId="168" fontId="33" fillId="0" borderId="49" xfId="0" applyNumberFormat="1" applyFont="1" applyBorder="1" applyAlignment="1">
      <alignment horizontal="right"/>
    </xf>
    <xf numFmtId="165" fontId="33" fillId="0" borderId="52" xfId="0" applyNumberFormat="1" applyFont="1" applyBorder="1"/>
    <xf numFmtId="0" fontId="18" fillId="0" borderId="72" xfId="0" applyFont="1" applyBorder="1" applyAlignment="1">
      <alignment horizontal="center"/>
    </xf>
    <xf numFmtId="2" fontId="18" fillId="0" borderId="45" xfId="0" applyNumberFormat="1" applyFont="1" applyBorder="1"/>
    <xf numFmtId="167" fontId="18" fillId="0" borderId="46" xfId="0" applyNumberFormat="1" applyFont="1" applyBorder="1"/>
    <xf numFmtId="1" fontId="17" fillId="2" borderId="3" xfId="0" applyNumberFormat="1" applyFont="1" applyFill="1" applyBorder="1"/>
    <xf numFmtId="1" fontId="17" fillId="2" borderId="6" xfId="0" applyNumberFormat="1" applyFont="1" applyFill="1" applyBorder="1"/>
    <xf numFmtId="168" fontId="33" fillId="0" borderId="72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2" fontId="18" fillId="0" borderId="0" xfId="0" applyNumberFormat="1" applyFont="1" applyBorder="1"/>
    <xf numFmtId="167" fontId="18" fillId="0" borderId="0" xfId="0" applyNumberFormat="1" applyFont="1" applyBorder="1"/>
    <xf numFmtId="168" fontId="33" fillId="0" borderId="0" xfId="0" applyNumberFormat="1" applyFont="1" applyBorder="1" applyAlignment="1">
      <alignment horizontal="right"/>
    </xf>
    <xf numFmtId="0" fontId="29" fillId="0" borderId="73" xfId="0" applyFont="1" applyBorder="1"/>
    <xf numFmtId="0" fontId="0" fillId="0" borderId="69" xfId="0" applyBorder="1"/>
    <xf numFmtId="0" fontId="29" fillId="0" borderId="69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74" xfId="0" applyFont="1" applyBorder="1" applyAlignment="1">
      <alignment horizontal="center"/>
    </xf>
    <xf numFmtId="0" fontId="0" fillId="0" borderId="75" xfId="0" applyBorder="1"/>
    <xf numFmtId="0" fontId="0" fillId="0" borderId="72" xfId="0" applyBorder="1"/>
    <xf numFmtId="0" fontId="29" fillId="0" borderId="72" xfId="0" applyFont="1" applyBorder="1" applyAlignment="1">
      <alignment horizontal="left"/>
    </xf>
    <xf numFmtId="0" fontId="29" fillId="0" borderId="45" xfId="0" applyFont="1" applyBorder="1" applyAlignment="1">
      <alignment horizontal="left"/>
    </xf>
    <xf numFmtId="0" fontId="29" fillId="0" borderId="36" xfId="0" applyFont="1" applyBorder="1" applyAlignment="1">
      <alignment horizontal="center"/>
    </xf>
    <xf numFmtId="0" fontId="17" fillId="0" borderId="76" xfId="0" applyFont="1" applyBorder="1"/>
    <xf numFmtId="0" fontId="17" fillId="0" borderId="63" xfId="0" applyFont="1" applyBorder="1"/>
    <xf numFmtId="0" fontId="0" fillId="0" borderId="64" xfId="0" applyBorder="1" applyAlignment="1">
      <alignment horizontal="center"/>
    </xf>
    <xf numFmtId="0" fontId="0" fillId="0" borderId="67" xfId="0" applyBorder="1" applyAlignment="1">
      <alignment horizontal="center"/>
    </xf>
    <xf numFmtId="165" fontId="17" fillId="2" borderId="7" xfId="0" applyNumberFormat="1" applyFont="1" applyFill="1" applyBorder="1" applyAlignment="1">
      <alignment horizontal="center"/>
    </xf>
    <xf numFmtId="0" fontId="35" fillId="0" borderId="77" xfId="0" applyFont="1" applyBorder="1" applyAlignment="1">
      <alignment horizontal="center"/>
    </xf>
    <xf numFmtId="0" fontId="17" fillId="0" borderId="73" xfId="0" applyFont="1" applyBorder="1"/>
    <xf numFmtId="0" fontId="17" fillId="0" borderId="78" xfId="0" applyFont="1" applyBorder="1"/>
    <xf numFmtId="0" fontId="0" fillId="0" borderId="70" xfId="0" applyBorder="1" applyAlignment="1">
      <alignment horizontal="center"/>
    </xf>
    <xf numFmtId="0" fontId="0" fillId="0" borderId="70" xfId="0" applyBorder="1"/>
    <xf numFmtId="0" fontId="0" fillId="0" borderId="79" xfId="0" applyBorder="1"/>
    <xf numFmtId="165" fontId="17" fillId="2" borderId="68" xfId="0" applyNumberFormat="1" applyFont="1" applyFill="1" applyBorder="1" applyAlignment="1">
      <alignment horizontal="center"/>
    </xf>
    <xf numFmtId="0" fontId="0" fillId="0" borderId="74" xfId="0" applyBorder="1" applyAlignment="1">
      <alignment horizontal="center"/>
    </xf>
    <xf numFmtId="165" fontId="17" fillId="2" borderId="47" xfId="0" applyNumberFormat="1" applyFont="1" applyFill="1" applyBorder="1" applyAlignment="1">
      <alignment horizontal="center"/>
    </xf>
    <xf numFmtId="0" fontId="17" fillId="0" borderId="80" xfId="0" applyFont="1" applyBorder="1"/>
    <xf numFmtId="0" fontId="17" fillId="0" borderId="58" xfId="0" applyFont="1" applyBorder="1"/>
    <xf numFmtId="0" fontId="0" fillId="0" borderId="59" xfId="0" applyBorder="1" applyAlignment="1">
      <alignment horizontal="center"/>
    </xf>
    <xf numFmtId="0" fontId="0" fillId="0" borderId="81" xfId="0" applyBorder="1" applyAlignment="1">
      <alignment horizontal="center"/>
    </xf>
    <xf numFmtId="165" fontId="17" fillId="2" borderId="57" xfId="0" applyNumberFormat="1" applyFont="1" applyFill="1" applyBorder="1" applyAlignment="1">
      <alignment horizontal="center"/>
    </xf>
    <xf numFmtId="0" fontId="35" fillId="0" borderId="82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5" fillId="0" borderId="0" xfId="0" applyFont="1" applyBorder="1"/>
    <xf numFmtId="0" fontId="5" fillId="0" borderId="1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horizontal="distributed" vertical="center"/>
    </xf>
    <xf numFmtId="164" fontId="39" fillId="0" borderId="0" xfId="0" applyNumberFormat="1" applyFont="1" applyBorder="1" applyAlignment="1">
      <alignment horizontal="right" vertical="center"/>
    </xf>
    <xf numFmtId="164" fontId="39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indent="13"/>
    </xf>
    <xf numFmtId="0" fontId="4" fillId="0" borderId="1" xfId="0" applyFont="1" applyBorder="1" applyAlignment="1">
      <alignment horizontal="left" vertical="center" indent="7"/>
    </xf>
    <xf numFmtId="0" fontId="4" fillId="0" borderId="1" xfId="0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top" wrapText="1"/>
    </xf>
    <xf numFmtId="0" fontId="10" fillId="0" borderId="5" xfId="1" applyFont="1" applyBorder="1" applyAlignment="1">
      <alignment horizontal="center" vertical="top" wrapText="1"/>
    </xf>
    <xf numFmtId="0" fontId="10" fillId="0" borderId="6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22" fillId="0" borderId="0" xfId="1" applyFont="1" applyBorder="1"/>
    <xf numFmtId="0" fontId="13" fillId="0" borderId="7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top" wrapText="1"/>
    </xf>
    <xf numFmtId="0" fontId="17" fillId="0" borderId="24" xfId="1" applyFont="1" applyBorder="1" applyAlignment="1">
      <alignment horizontal="center" vertical="top" wrapText="1"/>
    </xf>
    <xf numFmtId="0" fontId="17" fillId="0" borderId="25" xfId="1" applyFont="1" applyBorder="1" applyAlignment="1">
      <alignment horizontal="center" vertical="top" wrapText="1"/>
    </xf>
    <xf numFmtId="0" fontId="17" fillId="0" borderId="7" xfId="1" applyFont="1" applyBorder="1" applyAlignment="1">
      <alignment horizontal="center" vertical="center" wrapText="1"/>
    </xf>
    <xf numFmtId="0" fontId="18" fillId="0" borderId="11" xfId="1" applyFont="1" applyBorder="1" applyAlignment="1" applyProtection="1">
      <alignment horizontal="center" vertical="center" wrapText="1"/>
      <protection locked="0"/>
    </xf>
    <xf numFmtId="0" fontId="10" fillId="0" borderId="32" xfId="1" applyFont="1" applyBorder="1" applyAlignment="1">
      <alignment horizontal="center" vertical="top" wrapText="1"/>
    </xf>
    <xf numFmtId="0" fontId="10" fillId="0" borderId="33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top" wrapText="1"/>
    </xf>
    <xf numFmtId="0" fontId="17" fillId="0" borderId="32" xfId="1" applyFont="1" applyBorder="1" applyAlignment="1">
      <alignment horizontal="center" vertical="top" wrapText="1"/>
    </xf>
    <xf numFmtId="0" fontId="17" fillId="0" borderId="33" xfId="1" applyFont="1" applyBorder="1" applyAlignment="1">
      <alignment horizontal="center" vertical="center" wrapText="1"/>
    </xf>
    <xf numFmtId="0" fontId="18" fillId="0" borderId="37" xfId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/>
    </xf>
    <xf numFmtId="0" fontId="34" fillId="0" borderId="0" xfId="0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54000</xdr:colOff>
      <xdr:row>2</xdr:row>
      <xdr:rowOff>172440</xdr:rowOff>
    </xdr:from>
    <xdr:to>
      <xdr:col>1</xdr:col>
      <xdr:colOff>62280</xdr:colOff>
      <xdr:row>2</xdr:row>
      <xdr:rowOff>180720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15760" y="6199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2</xdr:row>
      <xdr:rowOff>172440</xdr:rowOff>
    </xdr:from>
    <xdr:to>
      <xdr:col>4</xdr:col>
      <xdr:colOff>62280</xdr:colOff>
      <xdr:row>2</xdr:row>
      <xdr:rowOff>180720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02320" y="6199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</xdr:row>
      <xdr:rowOff>172440</xdr:rowOff>
    </xdr:from>
    <xdr:to>
      <xdr:col>5</xdr:col>
      <xdr:colOff>62280</xdr:colOff>
      <xdr:row>2</xdr:row>
      <xdr:rowOff>180720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78760" y="6199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</xdr:row>
      <xdr:rowOff>172440</xdr:rowOff>
    </xdr:from>
    <xdr:to>
      <xdr:col>6</xdr:col>
      <xdr:colOff>62280</xdr:colOff>
      <xdr:row>2</xdr:row>
      <xdr:rowOff>180720</xdr:rowOff>
    </xdr:to>
    <xdr:pic>
      <xdr:nvPicPr>
        <xdr:cNvPr id="5" name="Picture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6199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3</xdr:row>
      <xdr:rowOff>239400</xdr:rowOff>
    </xdr:from>
    <xdr:to>
      <xdr:col>1</xdr:col>
      <xdr:colOff>62280</xdr:colOff>
      <xdr:row>3</xdr:row>
      <xdr:rowOff>247680</xdr:rowOff>
    </xdr:to>
    <xdr:pic>
      <xdr:nvPicPr>
        <xdr:cNvPr id="6" name="Picture 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15760" y="8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3</xdr:row>
      <xdr:rowOff>239400</xdr:rowOff>
    </xdr:from>
    <xdr:to>
      <xdr:col>4</xdr:col>
      <xdr:colOff>62280</xdr:colOff>
      <xdr:row>3</xdr:row>
      <xdr:rowOff>247680</xdr:rowOff>
    </xdr:to>
    <xdr:pic>
      <xdr:nvPicPr>
        <xdr:cNvPr id="7" name="Picture 1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02320" y="8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3</xdr:row>
      <xdr:rowOff>239400</xdr:rowOff>
    </xdr:from>
    <xdr:to>
      <xdr:col>5</xdr:col>
      <xdr:colOff>62280</xdr:colOff>
      <xdr:row>3</xdr:row>
      <xdr:rowOff>247680</xdr:rowOff>
    </xdr:to>
    <xdr:pic>
      <xdr:nvPicPr>
        <xdr:cNvPr id="8" name="Picture 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78760" y="8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3</xdr:row>
      <xdr:rowOff>239400</xdr:rowOff>
    </xdr:from>
    <xdr:to>
      <xdr:col>6</xdr:col>
      <xdr:colOff>62280</xdr:colOff>
      <xdr:row>3</xdr:row>
      <xdr:rowOff>247680</xdr:rowOff>
    </xdr:to>
    <xdr:pic>
      <xdr:nvPicPr>
        <xdr:cNvPr id="9" name="Picture 1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8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4</xdr:row>
      <xdr:rowOff>239040</xdr:rowOff>
    </xdr:from>
    <xdr:to>
      <xdr:col>1</xdr:col>
      <xdr:colOff>62280</xdr:colOff>
      <xdr:row>4</xdr:row>
      <xdr:rowOff>247320</xdr:rowOff>
    </xdr:to>
    <xdr:pic>
      <xdr:nvPicPr>
        <xdr:cNvPr id="10" name="Picture 1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15760" y="1134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4</xdr:row>
      <xdr:rowOff>239040</xdr:rowOff>
    </xdr:from>
    <xdr:to>
      <xdr:col>4</xdr:col>
      <xdr:colOff>62280</xdr:colOff>
      <xdr:row>4</xdr:row>
      <xdr:rowOff>247320</xdr:rowOff>
    </xdr:to>
    <xdr:pic>
      <xdr:nvPicPr>
        <xdr:cNvPr id="11" name="Picture 1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02320" y="1134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4</xdr:row>
      <xdr:rowOff>239040</xdr:rowOff>
    </xdr:from>
    <xdr:to>
      <xdr:col>5</xdr:col>
      <xdr:colOff>62280</xdr:colOff>
      <xdr:row>4</xdr:row>
      <xdr:rowOff>247320</xdr:rowOff>
    </xdr:to>
    <xdr:pic>
      <xdr:nvPicPr>
        <xdr:cNvPr id="12" name="Picture 1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78760" y="1134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4</xdr:row>
      <xdr:rowOff>239040</xdr:rowOff>
    </xdr:from>
    <xdr:to>
      <xdr:col>6</xdr:col>
      <xdr:colOff>62280</xdr:colOff>
      <xdr:row>4</xdr:row>
      <xdr:rowOff>247320</xdr:rowOff>
    </xdr:to>
    <xdr:pic>
      <xdr:nvPicPr>
        <xdr:cNvPr id="13" name="Picture 1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1134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4</xdr:row>
      <xdr:rowOff>239040</xdr:rowOff>
    </xdr:from>
    <xdr:to>
      <xdr:col>6</xdr:col>
      <xdr:colOff>62280</xdr:colOff>
      <xdr:row>4</xdr:row>
      <xdr:rowOff>247320</xdr:rowOff>
    </xdr:to>
    <xdr:pic>
      <xdr:nvPicPr>
        <xdr:cNvPr id="14" name="Picture 3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1134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4</xdr:row>
      <xdr:rowOff>20160</xdr:rowOff>
    </xdr:from>
    <xdr:to>
      <xdr:col>6</xdr:col>
      <xdr:colOff>62280</xdr:colOff>
      <xdr:row>4</xdr:row>
      <xdr:rowOff>28440</xdr:rowOff>
    </xdr:to>
    <xdr:pic>
      <xdr:nvPicPr>
        <xdr:cNvPr id="15" name="Picture 3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9154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5</xdr:row>
      <xdr:rowOff>239040</xdr:rowOff>
    </xdr:from>
    <xdr:to>
      <xdr:col>4</xdr:col>
      <xdr:colOff>62280</xdr:colOff>
      <xdr:row>5</xdr:row>
      <xdr:rowOff>247320</xdr:rowOff>
    </xdr:to>
    <xdr:pic>
      <xdr:nvPicPr>
        <xdr:cNvPr id="16" name="Picture 3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02320" y="1391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6</xdr:row>
      <xdr:rowOff>239400</xdr:rowOff>
    </xdr:from>
    <xdr:to>
      <xdr:col>4</xdr:col>
      <xdr:colOff>62280</xdr:colOff>
      <xdr:row>6</xdr:row>
      <xdr:rowOff>247680</xdr:rowOff>
    </xdr:to>
    <xdr:pic>
      <xdr:nvPicPr>
        <xdr:cNvPr id="17" name="Picture 4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02320" y="16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7</xdr:row>
      <xdr:rowOff>239040</xdr:rowOff>
    </xdr:from>
    <xdr:to>
      <xdr:col>4</xdr:col>
      <xdr:colOff>62280</xdr:colOff>
      <xdr:row>7</xdr:row>
      <xdr:rowOff>247320</xdr:rowOff>
    </xdr:to>
    <xdr:pic>
      <xdr:nvPicPr>
        <xdr:cNvPr id="18" name="Picture 4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02320" y="1905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8</xdr:row>
      <xdr:rowOff>239040</xdr:rowOff>
    </xdr:from>
    <xdr:to>
      <xdr:col>4</xdr:col>
      <xdr:colOff>62280</xdr:colOff>
      <xdr:row>8</xdr:row>
      <xdr:rowOff>247320</xdr:rowOff>
    </xdr:to>
    <xdr:pic>
      <xdr:nvPicPr>
        <xdr:cNvPr id="19" name="Picture 4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02320" y="2162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9</xdr:row>
      <xdr:rowOff>239400</xdr:rowOff>
    </xdr:from>
    <xdr:to>
      <xdr:col>4</xdr:col>
      <xdr:colOff>62280</xdr:colOff>
      <xdr:row>9</xdr:row>
      <xdr:rowOff>247680</xdr:rowOff>
    </xdr:to>
    <xdr:pic>
      <xdr:nvPicPr>
        <xdr:cNvPr id="20" name="Picture 4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02320" y="2420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10</xdr:row>
      <xdr:rowOff>239040</xdr:rowOff>
    </xdr:from>
    <xdr:to>
      <xdr:col>4</xdr:col>
      <xdr:colOff>62280</xdr:colOff>
      <xdr:row>10</xdr:row>
      <xdr:rowOff>247320</xdr:rowOff>
    </xdr:to>
    <xdr:pic>
      <xdr:nvPicPr>
        <xdr:cNvPr id="21" name="Picture 4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0232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5</xdr:row>
      <xdr:rowOff>239040</xdr:rowOff>
    </xdr:from>
    <xdr:to>
      <xdr:col>5</xdr:col>
      <xdr:colOff>62280</xdr:colOff>
      <xdr:row>5</xdr:row>
      <xdr:rowOff>247320</xdr:rowOff>
    </xdr:to>
    <xdr:pic>
      <xdr:nvPicPr>
        <xdr:cNvPr id="22" name="Picture 4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78760" y="1391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6</xdr:row>
      <xdr:rowOff>239400</xdr:rowOff>
    </xdr:from>
    <xdr:to>
      <xdr:col>5</xdr:col>
      <xdr:colOff>62280</xdr:colOff>
      <xdr:row>6</xdr:row>
      <xdr:rowOff>247680</xdr:rowOff>
    </xdr:to>
    <xdr:pic>
      <xdr:nvPicPr>
        <xdr:cNvPr id="23" name="Picture 48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78760" y="16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7</xdr:row>
      <xdr:rowOff>239040</xdr:rowOff>
    </xdr:from>
    <xdr:to>
      <xdr:col>5</xdr:col>
      <xdr:colOff>62280</xdr:colOff>
      <xdr:row>7</xdr:row>
      <xdr:rowOff>247320</xdr:rowOff>
    </xdr:to>
    <xdr:pic>
      <xdr:nvPicPr>
        <xdr:cNvPr id="24" name="Picture 49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78760" y="1905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8</xdr:row>
      <xdr:rowOff>239040</xdr:rowOff>
    </xdr:from>
    <xdr:to>
      <xdr:col>5</xdr:col>
      <xdr:colOff>62280</xdr:colOff>
      <xdr:row>8</xdr:row>
      <xdr:rowOff>247320</xdr:rowOff>
    </xdr:to>
    <xdr:pic>
      <xdr:nvPicPr>
        <xdr:cNvPr id="25" name="Picture 50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78760" y="2162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9</xdr:row>
      <xdr:rowOff>239400</xdr:rowOff>
    </xdr:from>
    <xdr:to>
      <xdr:col>5</xdr:col>
      <xdr:colOff>62280</xdr:colOff>
      <xdr:row>9</xdr:row>
      <xdr:rowOff>247680</xdr:rowOff>
    </xdr:to>
    <xdr:pic>
      <xdr:nvPicPr>
        <xdr:cNvPr id="26" name="Picture 5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78760" y="2420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10</xdr:row>
      <xdr:rowOff>239040</xdr:rowOff>
    </xdr:from>
    <xdr:to>
      <xdr:col>5</xdr:col>
      <xdr:colOff>62280</xdr:colOff>
      <xdr:row>10</xdr:row>
      <xdr:rowOff>247320</xdr:rowOff>
    </xdr:to>
    <xdr:pic>
      <xdr:nvPicPr>
        <xdr:cNvPr id="27" name="Picture 5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7876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5</xdr:row>
      <xdr:rowOff>239040</xdr:rowOff>
    </xdr:from>
    <xdr:to>
      <xdr:col>6</xdr:col>
      <xdr:colOff>62280</xdr:colOff>
      <xdr:row>5</xdr:row>
      <xdr:rowOff>247320</xdr:rowOff>
    </xdr:to>
    <xdr:pic>
      <xdr:nvPicPr>
        <xdr:cNvPr id="28" name="Picture 5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1391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6</xdr:row>
      <xdr:rowOff>239400</xdr:rowOff>
    </xdr:from>
    <xdr:to>
      <xdr:col>6</xdr:col>
      <xdr:colOff>62280</xdr:colOff>
      <xdr:row>6</xdr:row>
      <xdr:rowOff>247680</xdr:rowOff>
    </xdr:to>
    <xdr:pic>
      <xdr:nvPicPr>
        <xdr:cNvPr id="29" name="Picture 5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16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5</xdr:row>
      <xdr:rowOff>239040</xdr:rowOff>
    </xdr:from>
    <xdr:to>
      <xdr:col>6</xdr:col>
      <xdr:colOff>62280</xdr:colOff>
      <xdr:row>5</xdr:row>
      <xdr:rowOff>247320</xdr:rowOff>
    </xdr:to>
    <xdr:pic>
      <xdr:nvPicPr>
        <xdr:cNvPr id="30" name="Picture 5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1391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6</xdr:row>
      <xdr:rowOff>239400</xdr:rowOff>
    </xdr:from>
    <xdr:to>
      <xdr:col>6</xdr:col>
      <xdr:colOff>62280</xdr:colOff>
      <xdr:row>6</xdr:row>
      <xdr:rowOff>247680</xdr:rowOff>
    </xdr:to>
    <xdr:pic>
      <xdr:nvPicPr>
        <xdr:cNvPr id="31" name="Picture 5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16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7</xdr:row>
      <xdr:rowOff>239040</xdr:rowOff>
    </xdr:from>
    <xdr:to>
      <xdr:col>6</xdr:col>
      <xdr:colOff>62280</xdr:colOff>
      <xdr:row>7</xdr:row>
      <xdr:rowOff>247320</xdr:rowOff>
    </xdr:to>
    <xdr:pic>
      <xdr:nvPicPr>
        <xdr:cNvPr id="32" name="Picture 59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1905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8</xdr:row>
      <xdr:rowOff>239040</xdr:rowOff>
    </xdr:from>
    <xdr:to>
      <xdr:col>6</xdr:col>
      <xdr:colOff>62280</xdr:colOff>
      <xdr:row>8</xdr:row>
      <xdr:rowOff>247320</xdr:rowOff>
    </xdr:to>
    <xdr:pic>
      <xdr:nvPicPr>
        <xdr:cNvPr id="33" name="Picture 60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162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7</xdr:row>
      <xdr:rowOff>239040</xdr:rowOff>
    </xdr:from>
    <xdr:to>
      <xdr:col>6</xdr:col>
      <xdr:colOff>62280</xdr:colOff>
      <xdr:row>7</xdr:row>
      <xdr:rowOff>247320</xdr:rowOff>
    </xdr:to>
    <xdr:pic>
      <xdr:nvPicPr>
        <xdr:cNvPr id="34" name="Picture 6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1905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8</xdr:row>
      <xdr:rowOff>239040</xdr:rowOff>
    </xdr:from>
    <xdr:to>
      <xdr:col>6</xdr:col>
      <xdr:colOff>62280</xdr:colOff>
      <xdr:row>8</xdr:row>
      <xdr:rowOff>247320</xdr:rowOff>
    </xdr:to>
    <xdr:pic>
      <xdr:nvPicPr>
        <xdr:cNvPr id="35" name="Picture 6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162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9</xdr:row>
      <xdr:rowOff>239400</xdr:rowOff>
    </xdr:from>
    <xdr:to>
      <xdr:col>6</xdr:col>
      <xdr:colOff>62280</xdr:colOff>
      <xdr:row>9</xdr:row>
      <xdr:rowOff>247680</xdr:rowOff>
    </xdr:to>
    <xdr:pic>
      <xdr:nvPicPr>
        <xdr:cNvPr id="36" name="Picture 6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420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37" name="Picture 6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9</xdr:row>
      <xdr:rowOff>239400</xdr:rowOff>
    </xdr:from>
    <xdr:to>
      <xdr:col>6</xdr:col>
      <xdr:colOff>62280</xdr:colOff>
      <xdr:row>9</xdr:row>
      <xdr:rowOff>247680</xdr:rowOff>
    </xdr:to>
    <xdr:pic>
      <xdr:nvPicPr>
        <xdr:cNvPr id="38" name="Picture 6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420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39" name="Picture 6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5</xdr:row>
      <xdr:rowOff>239040</xdr:rowOff>
    </xdr:from>
    <xdr:to>
      <xdr:col>6</xdr:col>
      <xdr:colOff>62280</xdr:colOff>
      <xdr:row>5</xdr:row>
      <xdr:rowOff>247320</xdr:rowOff>
    </xdr:to>
    <xdr:pic>
      <xdr:nvPicPr>
        <xdr:cNvPr id="40" name="Picture 10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1391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6</xdr:row>
      <xdr:rowOff>239400</xdr:rowOff>
    </xdr:from>
    <xdr:to>
      <xdr:col>6</xdr:col>
      <xdr:colOff>62280</xdr:colOff>
      <xdr:row>6</xdr:row>
      <xdr:rowOff>247680</xdr:rowOff>
    </xdr:to>
    <xdr:pic>
      <xdr:nvPicPr>
        <xdr:cNvPr id="41" name="Picture 11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16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7</xdr:row>
      <xdr:rowOff>20160</xdr:rowOff>
    </xdr:from>
    <xdr:to>
      <xdr:col>6</xdr:col>
      <xdr:colOff>62280</xdr:colOff>
      <xdr:row>7</xdr:row>
      <xdr:rowOff>28440</xdr:rowOff>
    </xdr:to>
    <xdr:pic>
      <xdr:nvPicPr>
        <xdr:cNvPr id="42" name="Picture 11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16869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9</xdr:row>
      <xdr:rowOff>239400</xdr:rowOff>
    </xdr:from>
    <xdr:to>
      <xdr:col>6</xdr:col>
      <xdr:colOff>62280</xdr:colOff>
      <xdr:row>9</xdr:row>
      <xdr:rowOff>247680</xdr:rowOff>
    </xdr:to>
    <xdr:pic>
      <xdr:nvPicPr>
        <xdr:cNvPr id="43" name="Picture 11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420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44" name="Picture 11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11</xdr:row>
      <xdr:rowOff>20160</xdr:rowOff>
    </xdr:from>
    <xdr:to>
      <xdr:col>6</xdr:col>
      <xdr:colOff>62280</xdr:colOff>
      <xdr:row>11</xdr:row>
      <xdr:rowOff>28440</xdr:rowOff>
    </xdr:to>
    <xdr:pic>
      <xdr:nvPicPr>
        <xdr:cNvPr id="45" name="Picture 11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7154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8</xdr:row>
      <xdr:rowOff>239040</xdr:rowOff>
    </xdr:from>
    <xdr:to>
      <xdr:col>6</xdr:col>
      <xdr:colOff>62280</xdr:colOff>
      <xdr:row>8</xdr:row>
      <xdr:rowOff>247320</xdr:rowOff>
    </xdr:to>
    <xdr:pic>
      <xdr:nvPicPr>
        <xdr:cNvPr id="46" name="Picture 11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162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8</xdr:row>
      <xdr:rowOff>239040</xdr:rowOff>
    </xdr:from>
    <xdr:to>
      <xdr:col>6</xdr:col>
      <xdr:colOff>62280</xdr:colOff>
      <xdr:row>8</xdr:row>
      <xdr:rowOff>247320</xdr:rowOff>
    </xdr:to>
    <xdr:pic>
      <xdr:nvPicPr>
        <xdr:cNvPr id="47" name="Picture 11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162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8</xdr:row>
      <xdr:rowOff>239040</xdr:rowOff>
    </xdr:from>
    <xdr:to>
      <xdr:col>6</xdr:col>
      <xdr:colOff>62280</xdr:colOff>
      <xdr:row>8</xdr:row>
      <xdr:rowOff>247320</xdr:rowOff>
    </xdr:to>
    <xdr:pic>
      <xdr:nvPicPr>
        <xdr:cNvPr id="48" name="Picture 11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162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9</xdr:row>
      <xdr:rowOff>20160</xdr:rowOff>
    </xdr:from>
    <xdr:to>
      <xdr:col>6</xdr:col>
      <xdr:colOff>62280</xdr:colOff>
      <xdr:row>9</xdr:row>
      <xdr:rowOff>28440</xdr:rowOff>
    </xdr:to>
    <xdr:pic>
      <xdr:nvPicPr>
        <xdr:cNvPr id="49" name="Picture 11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2010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4</xdr:row>
      <xdr:rowOff>239040</xdr:rowOff>
    </xdr:from>
    <xdr:to>
      <xdr:col>6</xdr:col>
      <xdr:colOff>62280</xdr:colOff>
      <xdr:row>4</xdr:row>
      <xdr:rowOff>247320</xdr:rowOff>
    </xdr:to>
    <xdr:pic>
      <xdr:nvPicPr>
        <xdr:cNvPr id="50" name="Picture 7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1134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5</xdr:row>
      <xdr:rowOff>239040</xdr:rowOff>
    </xdr:from>
    <xdr:to>
      <xdr:col>6</xdr:col>
      <xdr:colOff>62280</xdr:colOff>
      <xdr:row>5</xdr:row>
      <xdr:rowOff>247320</xdr:rowOff>
    </xdr:to>
    <xdr:pic>
      <xdr:nvPicPr>
        <xdr:cNvPr id="51" name="Picture 17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1391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6</xdr:row>
      <xdr:rowOff>239400</xdr:rowOff>
    </xdr:from>
    <xdr:to>
      <xdr:col>6</xdr:col>
      <xdr:colOff>62280</xdr:colOff>
      <xdr:row>6</xdr:row>
      <xdr:rowOff>247680</xdr:rowOff>
    </xdr:to>
    <xdr:pic>
      <xdr:nvPicPr>
        <xdr:cNvPr id="52" name="Picture 2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16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5</xdr:row>
      <xdr:rowOff>239040</xdr:rowOff>
    </xdr:from>
    <xdr:to>
      <xdr:col>6</xdr:col>
      <xdr:colOff>62280</xdr:colOff>
      <xdr:row>5</xdr:row>
      <xdr:rowOff>247320</xdr:rowOff>
    </xdr:to>
    <xdr:pic>
      <xdr:nvPicPr>
        <xdr:cNvPr id="53" name="Picture 34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1391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6</xdr:row>
      <xdr:rowOff>239400</xdr:rowOff>
    </xdr:from>
    <xdr:to>
      <xdr:col>6</xdr:col>
      <xdr:colOff>62280</xdr:colOff>
      <xdr:row>6</xdr:row>
      <xdr:rowOff>247680</xdr:rowOff>
    </xdr:to>
    <xdr:pic>
      <xdr:nvPicPr>
        <xdr:cNvPr id="54" name="Picture 36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16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5</xdr:row>
      <xdr:rowOff>239040</xdr:rowOff>
    </xdr:from>
    <xdr:to>
      <xdr:col>6</xdr:col>
      <xdr:colOff>62280</xdr:colOff>
      <xdr:row>5</xdr:row>
      <xdr:rowOff>247320</xdr:rowOff>
    </xdr:to>
    <xdr:pic>
      <xdr:nvPicPr>
        <xdr:cNvPr id="55" name="Picture 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1391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6</xdr:row>
      <xdr:rowOff>239400</xdr:rowOff>
    </xdr:from>
    <xdr:to>
      <xdr:col>6</xdr:col>
      <xdr:colOff>62280</xdr:colOff>
      <xdr:row>6</xdr:row>
      <xdr:rowOff>247680</xdr:rowOff>
    </xdr:to>
    <xdr:pic>
      <xdr:nvPicPr>
        <xdr:cNvPr id="56" name="Picture 1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16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7</xdr:row>
      <xdr:rowOff>20160</xdr:rowOff>
    </xdr:from>
    <xdr:to>
      <xdr:col>6</xdr:col>
      <xdr:colOff>62280</xdr:colOff>
      <xdr:row>7</xdr:row>
      <xdr:rowOff>28440</xdr:rowOff>
    </xdr:to>
    <xdr:pic>
      <xdr:nvPicPr>
        <xdr:cNvPr id="57" name="Picture 3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16869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9</xdr:row>
      <xdr:rowOff>239400</xdr:rowOff>
    </xdr:from>
    <xdr:to>
      <xdr:col>6</xdr:col>
      <xdr:colOff>62280</xdr:colOff>
      <xdr:row>9</xdr:row>
      <xdr:rowOff>247680</xdr:rowOff>
    </xdr:to>
    <xdr:pic>
      <xdr:nvPicPr>
        <xdr:cNvPr id="58" name="Picture 5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420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59" name="Picture 56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9</xdr:row>
      <xdr:rowOff>239400</xdr:rowOff>
    </xdr:from>
    <xdr:to>
      <xdr:col>6</xdr:col>
      <xdr:colOff>62280</xdr:colOff>
      <xdr:row>9</xdr:row>
      <xdr:rowOff>247680</xdr:rowOff>
    </xdr:to>
    <xdr:pic>
      <xdr:nvPicPr>
        <xdr:cNvPr id="60" name="Picture 57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420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61" name="Picture 58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9</xdr:row>
      <xdr:rowOff>239400</xdr:rowOff>
    </xdr:from>
    <xdr:to>
      <xdr:col>6</xdr:col>
      <xdr:colOff>62280</xdr:colOff>
      <xdr:row>9</xdr:row>
      <xdr:rowOff>247680</xdr:rowOff>
    </xdr:to>
    <xdr:pic>
      <xdr:nvPicPr>
        <xdr:cNvPr id="62" name="Picture 109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420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63" name="Picture 110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11</xdr:row>
      <xdr:rowOff>20160</xdr:rowOff>
    </xdr:from>
    <xdr:to>
      <xdr:col>6</xdr:col>
      <xdr:colOff>62280</xdr:colOff>
      <xdr:row>11</xdr:row>
      <xdr:rowOff>28440</xdr:rowOff>
    </xdr:to>
    <xdr:pic>
      <xdr:nvPicPr>
        <xdr:cNvPr id="64" name="Picture 11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7154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9</xdr:row>
      <xdr:rowOff>239400</xdr:rowOff>
    </xdr:from>
    <xdr:to>
      <xdr:col>6</xdr:col>
      <xdr:colOff>62280</xdr:colOff>
      <xdr:row>9</xdr:row>
      <xdr:rowOff>247680</xdr:rowOff>
    </xdr:to>
    <xdr:pic>
      <xdr:nvPicPr>
        <xdr:cNvPr id="65" name="Picture 17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420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66" name="Picture 27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9</xdr:row>
      <xdr:rowOff>239400</xdr:rowOff>
    </xdr:from>
    <xdr:to>
      <xdr:col>6</xdr:col>
      <xdr:colOff>62280</xdr:colOff>
      <xdr:row>9</xdr:row>
      <xdr:rowOff>247680</xdr:rowOff>
    </xdr:to>
    <xdr:pic>
      <xdr:nvPicPr>
        <xdr:cNvPr id="67" name="Picture 34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420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68" name="Picture 3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9</xdr:row>
      <xdr:rowOff>239400</xdr:rowOff>
    </xdr:from>
    <xdr:to>
      <xdr:col>6</xdr:col>
      <xdr:colOff>62280</xdr:colOff>
      <xdr:row>9</xdr:row>
      <xdr:rowOff>247680</xdr:rowOff>
    </xdr:to>
    <xdr:pic>
      <xdr:nvPicPr>
        <xdr:cNvPr id="69" name="Picture 7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420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70" name="Picture 1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11</xdr:row>
      <xdr:rowOff>20160</xdr:rowOff>
    </xdr:from>
    <xdr:to>
      <xdr:col>6</xdr:col>
      <xdr:colOff>62280</xdr:colOff>
      <xdr:row>11</xdr:row>
      <xdr:rowOff>28440</xdr:rowOff>
    </xdr:to>
    <xdr:pic>
      <xdr:nvPicPr>
        <xdr:cNvPr id="71" name="Picture 38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7154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7</xdr:row>
      <xdr:rowOff>239040</xdr:rowOff>
    </xdr:from>
    <xdr:to>
      <xdr:col>6</xdr:col>
      <xdr:colOff>62280</xdr:colOff>
      <xdr:row>7</xdr:row>
      <xdr:rowOff>247320</xdr:rowOff>
    </xdr:to>
    <xdr:pic>
      <xdr:nvPicPr>
        <xdr:cNvPr id="72" name="Picture 5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1905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7</xdr:row>
      <xdr:rowOff>239040</xdr:rowOff>
    </xdr:from>
    <xdr:to>
      <xdr:col>6</xdr:col>
      <xdr:colOff>62280</xdr:colOff>
      <xdr:row>7</xdr:row>
      <xdr:rowOff>247320</xdr:rowOff>
    </xdr:to>
    <xdr:pic>
      <xdr:nvPicPr>
        <xdr:cNvPr id="73" name="Picture 57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1905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7</xdr:row>
      <xdr:rowOff>239040</xdr:rowOff>
    </xdr:from>
    <xdr:to>
      <xdr:col>6</xdr:col>
      <xdr:colOff>62280</xdr:colOff>
      <xdr:row>7</xdr:row>
      <xdr:rowOff>247320</xdr:rowOff>
    </xdr:to>
    <xdr:pic>
      <xdr:nvPicPr>
        <xdr:cNvPr id="74" name="Picture 109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1905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7</xdr:row>
      <xdr:rowOff>239040</xdr:rowOff>
    </xdr:from>
    <xdr:to>
      <xdr:col>6</xdr:col>
      <xdr:colOff>62280</xdr:colOff>
      <xdr:row>7</xdr:row>
      <xdr:rowOff>247320</xdr:rowOff>
    </xdr:to>
    <xdr:pic>
      <xdr:nvPicPr>
        <xdr:cNvPr id="75" name="Picture 17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1905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7</xdr:row>
      <xdr:rowOff>239040</xdr:rowOff>
    </xdr:from>
    <xdr:to>
      <xdr:col>6</xdr:col>
      <xdr:colOff>62280</xdr:colOff>
      <xdr:row>7</xdr:row>
      <xdr:rowOff>247320</xdr:rowOff>
    </xdr:to>
    <xdr:pic>
      <xdr:nvPicPr>
        <xdr:cNvPr id="76" name="Picture 34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1905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7</xdr:row>
      <xdr:rowOff>239040</xdr:rowOff>
    </xdr:from>
    <xdr:to>
      <xdr:col>6</xdr:col>
      <xdr:colOff>62280</xdr:colOff>
      <xdr:row>7</xdr:row>
      <xdr:rowOff>247320</xdr:rowOff>
    </xdr:to>
    <xdr:pic>
      <xdr:nvPicPr>
        <xdr:cNvPr id="77" name="Picture 7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1905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8</xdr:row>
      <xdr:rowOff>239040</xdr:rowOff>
    </xdr:from>
    <xdr:to>
      <xdr:col>6</xdr:col>
      <xdr:colOff>62280</xdr:colOff>
      <xdr:row>8</xdr:row>
      <xdr:rowOff>247320</xdr:rowOff>
    </xdr:to>
    <xdr:pic>
      <xdr:nvPicPr>
        <xdr:cNvPr id="78" name="Picture 5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162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8</xdr:row>
      <xdr:rowOff>239040</xdr:rowOff>
    </xdr:from>
    <xdr:to>
      <xdr:col>6</xdr:col>
      <xdr:colOff>62280</xdr:colOff>
      <xdr:row>8</xdr:row>
      <xdr:rowOff>247320</xdr:rowOff>
    </xdr:to>
    <xdr:pic>
      <xdr:nvPicPr>
        <xdr:cNvPr id="79" name="Picture 5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162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8</xdr:row>
      <xdr:rowOff>239040</xdr:rowOff>
    </xdr:from>
    <xdr:to>
      <xdr:col>6</xdr:col>
      <xdr:colOff>62280</xdr:colOff>
      <xdr:row>8</xdr:row>
      <xdr:rowOff>247320</xdr:rowOff>
    </xdr:to>
    <xdr:pic>
      <xdr:nvPicPr>
        <xdr:cNvPr id="80" name="Picture 110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162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9</xdr:row>
      <xdr:rowOff>20160</xdr:rowOff>
    </xdr:from>
    <xdr:to>
      <xdr:col>6</xdr:col>
      <xdr:colOff>62280</xdr:colOff>
      <xdr:row>9</xdr:row>
      <xdr:rowOff>28440</xdr:rowOff>
    </xdr:to>
    <xdr:pic>
      <xdr:nvPicPr>
        <xdr:cNvPr id="81" name="Picture 11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2010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8</xdr:row>
      <xdr:rowOff>239040</xdr:rowOff>
    </xdr:from>
    <xdr:to>
      <xdr:col>6</xdr:col>
      <xdr:colOff>62280</xdr:colOff>
      <xdr:row>8</xdr:row>
      <xdr:rowOff>247320</xdr:rowOff>
    </xdr:to>
    <xdr:pic>
      <xdr:nvPicPr>
        <xdr:cNvPr id="82" name="Picture 27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162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8</xdr:row>
      <xdr:rowOff>239040</xdr:rowOff>
    </xdr:from>
    <xdr:to>
      <xdr:col>6</xdr:col>
      <xdr:colOff>62280</xdr:colOff>
      <xdr:row>8</xdr:row>
      <xdr:rowOff>247320</xdr:rowOff>
    </xdr:to>
    <xdr:pic>
      <xdr:nvPicPr>
        <xdr:cNvPr id="83" name="Picture 36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162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8</xdr:row>
      <xdr:rowOff>239040</xdr:rowOff>
    </xdr:from>
    <xdr:to>
      <xdr:col>6</xdr:col>
      <xdr:colOff>62280</xdr:colOff>
      <xdr:row>8</xdr:row>
      <xdr:rowOff>247320</xdr:rowOff>
    </xdr:to>
    <xdr:pic>
      <xdr:nvPicPr>
        <xdr:cNvPr id="84" name="Picture 1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162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9</xdr:row>
      <xdr:rowOff>20160</xdr:rowOff>
    </xdr:from>
    <xdr:to>
      <xdr:col>6</xdr:col>
      <xdr:colOff>62280</xdr:colOff>
      <xdr:row>9</xdr:row>
      <xdr:rowOff>28440</xdr:rowOff>
    </xdr:to>
    <xdr:pic>
      <xdr:nvPicPr>
        <xdr:cNvPr id="85" name="Picture 38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2010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86" name="Picture 60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87" name="Picture 6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88" name="Picture 11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89" name="Picture 116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90" name="Picture 117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11</xdr:row>
      <xdr:rowOff>20160</xdr:rowOff>
    </xdr:from>
    <xdr:to>
      <xdr:col>6</xdr:col>
      <xdr:colOff>62280</xdr:colOff>
      <xdr:row>11</xdr:row>
      <xdr:rowOff>28440</xdr:rowOff>
    </xdr:to>
    <xdr:pic>
      <xdr:nvPicPr>
        <xdr:cNvPr id="91" name="Picture 118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7154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92" name="Picture 56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93" name="Picture 58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94" name="Picture 110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11</xdr:row>
      <xdr:rowOff>20160</xdr:rowOff>
    </xdr:from>
    <xdr:to>
      <xdr:col>6</xdr:col>
      <xdr:colOff>62280</xdr:colOff>
      <xdr:row>11</xdr:row>
      <xdr:rowOff>28440</xdr:rowOff>
    </xdr:to>
    <xdr:pic>
      <xdr:nvPicPr>
        <xdr:cNvPr id="95" name="Picture 11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7154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96" name="Picture 2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97" name="Picture 3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98" name="Picture 1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11</xdr:row>
      <xdr:rowOff>20160</xdr:rowOff>
    </xdr:from>
    <xdr:to>
      <xdr:col>6</xdr:col>
      <xdr:colOff>62280</xdr:colOff>
      <xdr:row>11</xdr:row>
      <xdr:rowOff>28440</xdr:rowOff>
    </xdr:to>
    <xdr:pic>
      <xdr:nvPicPr>
        <xdr:cNvPr id="99" name="Picture 3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7154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11</xdr:row>
      <xdr:rowOff>239400</xdr:rowOff>
    </xdr:from>
    <xdr:to>
      <xdr:col>1</xdr:col>
      <xdr:colOff>62280</xdr:colOff>
      <xdr:row>11</xdr:row>
      <xdr:rowOff>247680</xdr:rowOff>
    </xdr:to>
    <xdr:pic>
      <xdr:nvPicPr>
        <xdr:cNvPr id="100" name="Picture 4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15760" y="29347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11</xdr:row>
      <xdr:rowOff>239400</xdr:rowOff>
    </xdr:from>
    <xdr:to>
      <xdr:col>4</xdr:col>
      <xdr:colOff>62280</xdr:colOff>
      <xdr:row>11</xdr:row>
      <xdr:rowOff>247680</xdr:rowOff>
    </xdr:to>
    <xdr:pic>
      <xdr:nvPicPr>
        <xdr:cNvPr id="101" name="Picture 5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02320" y="29347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11</xdr:row>
      <xdr:rowOff>239400</xdr:rowOff>
    </xdr:from>
    <xdr:to>
      <xdr:col>5</xdr:col>
      <xdr:colOff>62280</xdr:colOff>
      <xdr:row>11</xdr:row>
      <xdr:rowOff>247680</xdr:rowOff>
    </xdr:to>
    <xdr:pic>
      <xdr:nvPicPr>
        <xdr:cNvPr id="102" name="Picture 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78760" y="29347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11</xdr:row>
      <xdr:rowOff>239400</xdr:rowOff>
    </xdr:from>
    <xdr:to>
      <xdr:col>6</xdr:col>
      <xdr:colOff>62280</xdr:colOff>
      <xdr:row>11</xdr:row>
      <xdr:rowOff>247680</xdr:rowOff>
    </xdr:to>
    <xdr:pic>
      <xdr:nvPicPr>
        <xdr:cNvPr id="103" name="Picture 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29347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12</xdr:row>
      <xdr:rowOff>239040</xdr:rowOff>
    </xdr:from>
    <xdr:to>
      <xdr:col>1</xdr:col>
      <xdr:colOff>62280</xdr:colOff>
      <xdr:row>12</xdr:row>
      <xdr:rowOff>247320</xdr:rowOff>
    </xdr:to>
    <xdr:pic>
      <xdr:nvPicPr>
        <xdr:cNvPr id="104" name="Picture 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15760" y="31917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12</xdr:row>
      <xdr:rowOff>239040</xdr:rowOff>
    </xdr:from>
    <xdr:to>
      <xdr:col>4</xdr:col>
      <xdr:colOff>62280</xdr:colOff>
      <xdr:row>12</xdr:row>
      <xdr:rowOff>247320</xdr:rowOff>
    </xdr:to>
    <xdr:pic>
      <xdr:nvPicPr>
        <xdr:cNvPr id="105" name="Picture 10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02320" y="31917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12</xdr:row>
      <xdr:rowOff>239040</xdr:rowOff>
    </xdr:from>
    <xdr:to>
      <xdr:col>5</xdr:col>
      <xdr:colOff>62280</xdr:colOff>
      <xdr:row>12</xdr:row>
      <xdr:rowOff>247320</xdr:rowOff>
    </xdr:to>
    <xdr:pic>
      <xdr:nvPicPr>
        <xdr:cNvPr id="106" name="Picture 1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78760" y="31917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12</xdr:row>
      <xdr:rowOff>239040</xdr:rowOff>
    </xdr:from>
    <xdr:to>
      <xdr:col>6</xdr:col>
      <xdr:colOff>62280</xdr:colOff>
      <xdr:row>12</xdr:row>
      <xdr:rowOff>247320</xdr:rowOff>
    </xdr:to>
    <xdr:pic>
      <xdr:nvPicPr>
        <xdr:cNvPr id="107" name="Picture 1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31917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13</xdr:row>
      <xdr:rowOff>239040</xdr:rowOff>
    </xdr:from>
    <xdr:to>
      <xdr:col>1</xdr:col>
      <xdr:colOff>62280</xdr:colOff>
      <xdr:row>13</xdr:row>
      <xdr:rowOff>247320</xdr:rowOff>
    </xdr:to>
    <xdr:pic>
      <xdr:nvPicPr>
        <xdr:cNvPr id="108" name="Picture 14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15760" y="34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13</xdr:row>
      <xdr:rowOff>239040</xdr:rowOff>
    </xdr:from>
    <xdr:to>
      <xdr:col>4</xdr:col>
      <xdr:colOff>62280</xdr:colOff>
      <xdr:row>13</xdr:row>
      <xdr:rowOff>247320</xdr:rowOff>
    </xdr:to>
    <xdr:pic>
      <xdr:nvPicPr>
        <xdr:cNvPr id="109" name="Picture 1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02320" y="34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13</xdr:row>
      <xdr:rowOff>239040</xdr:rowOff>
    </xdr:from>
    <xdr:to>
      <xdr:col>5</xdr:col>
      <xdr:colOff>62280</xdr:colOff>
      <xdr:row>13</xdr:row>
      <xdr:rowOff>247320</xdr:rowOff>
    </xdr:to>
    <xdr:pic>
      <xdr:nvPicPr>
        <xdr:cNvPr id="110" name="Picture 16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78760" y="34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13</xdr:row>
      <xdr:rowOff>239040</xdr:rowOff>
    </xdr:from>
    <xdr:to>
      <xdr:col>6</xdr:col>
      <xdr:colOff>62280</xdr:colOff>
      <xdr:row>13</xdr:row>
      <xdr:rowOff>247320</xdr:rowOff>
    </xdr:to>
    <xdr:pic>
      <xdr:nvPicPr>
        <xdr:cNvPr id="111" name="Picture 17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34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13</xdr:row>
      <xdr:rowOff>239040</xdr:rowOff>
    </xdr:from>
    <xdr:to>
      <xdr:col>6</xdr:col>
      <xdr:colOff>62280</xdr:colOff>
      <xdr:row>13</xdr:row>
      <xdr:rowOff>247320</xdr:rowOff>
    </xdr:to>
    <xdr:pic>
      <xdr:nvPicPr>
        <xdr:cNvPr id="112" name="Picture 34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34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13</xdr:row>
      <xdr:rowOff>20160</xdr:rowOff>
    </xdr:from>
    <xdr:to>
      <xdr:col>6</xdr:col>
      <xdr:colOff>62280</xdr:colOff>
      <xdr:row>13</xdr:row>
      <xdr:rowOff>28440</xdr:rowOff>
    </xdr:to>
    <xdr:pic>
      <xdr:nvPicPr>
        <xdr:cNvPr id="113" name="Picture 38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32299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13</xdr:row>
      <xdr:rowOff>239040</xdr:rowOff>
    </xdr:from>
    <xdr:to>
      <xdr:col>6</xdr:col>
      <xdr:colOff>62280</xdr:colOff>
      <xdr:row>13</xdr:row>
      <xdr:rowOff>247320</xdr:rowOff>
    </xdr:to>
    <xdr:pic>
      <xdr:nvPicPr>
        <xdr:cNvPr id="114" name="Picture 7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712600" y="34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5</xdr:row>
      <xdr:rowOff>239040</xdr:rowOff>
    </xdr:from>
    <xdr:to>
      <xdr:col>4</xdr:col>
      <xdr:colOff>62280</xdr:colOff>
      <xdr:row>5</xdr:row>
      <xdr:rowOff>247320</xdr:rowOff>
    </xdr:to>
    <xdr:pic>
      <xdr:nvPicPr>
        <xdr:cNvPr id="115" name="Picture 5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02320" y="1391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6</xdr:row>
      <xdr:rowOff>239400</xdr:rowOff>
    </xdr:from>
    <xdr:to>
      <xdr:col>4</xdr:col>
      <xdr:colOff>62280</xdr:colOff>
      <xdr:row>6</xdr:row>
      <xdr:rowOff>247680</xdr:rowOff>
    </xdr:to>
    <xdr:pic>
      <xdr:nvPicPr>
        <xdr:cNvPr id="116" name="Picture 1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02320" y="16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7</xdr:row>
      <xdr:rowOff>239040</xdr:rowOff>
    </xdr:from>
    <xdr:to>
      <xdr:col>4</xdr:col>
      <xdr:colOff>62280</xdr:colOff>
      <xdr:row>7</xdr:row>
      <xdr:rowOff>247320</xdr:rowOff>
    </xdr:to>
    <xdr:pic>
      <xdr:nvPicPr>
        <xdr:cNvPr id="117" name="Picture 1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02320" y="1905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8</xdr:row>
      <xdr:rowOff>239040</xdr:rowOff>
    </xdr:from>
    <xdr:to>
      <xdr:col>4</xdr:col>
      <xdr:colOff>62280</xdr:colOff>
      <xdr:row>8</xdr:row>
      <xdr:rowOff>247320</xdr:rowOff>
    </xdr:to>
    <xdr:pic>
      <xdr:nvPicPr>
        <xdr:cNvPr id="118" name="Picture 5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02320" y="2162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9</xdr:row>
      <xdr:rowOff>239400</xdr:rowOff>
    </xdr:from>
    <xdr:to>
      <xdr:col>4</xdr:col>
      <xdr:colOff>62280</xdr:colOff>
      <xdr:row>9</xdr:row>
      <xdr:rowOff>247680</xdr:rowOff>
    </xdr:to>
    <xdr:pic>
      <xdr:nvPicPr>
        <xdr:cNvPr id="119" name="Picture 1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02320" y="2420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10</xdr:row>
      <xdr:rowOff>239040</xdr:rowOff>
    </xdr:from>
    <xdr:to>
      <xdr:col>4</xdr:col>
      <xdr:colOff>62280</xdr:colOff>
      <xdr:row>10</xdr:row>
      <xdr:rowOff>247320</xdr:rowOff>
    </xdr:to>
    <xdr:pic>
      <xdr:nvPicPr>
        <xdr:cNvPr id="120" name="Picture 15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0232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5</xdr:row>
      <xdr:rowOff>239040</xdr:rowOff>
    </xdr:from>
    <xdr:to>
      <xdr:col>5</xdr:col>
      <xdr:colOff>62280</xdr:colOff>
      <xdr:row>5</xdr:row>
      <xdr:rowOff>247320</xdr:rowOff>
    </xdr:to>
    <xdr:pic>
      <xdr:nvPicPr>
        <xdr:cNvPr id="121" name="Picture 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78760" y="1391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6</xdr:row>
      <xdr:rowOff>239400</xdr:rowOff>
    </xdr:from>
    <xdr:to>
      <xdr:col>5</xdr:col>
      <xdr:colOff>62280</xdr:colOff>
      <xdr:row>6</xdr:row>
      <xdr:rowOff>247680</xdr:rowOff>
    </xdr:to>
    <xdr:pic>
      <xdr:nvPicPr>
        <xdr:cNvPr id="122" name="Picture 1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78760" y="16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7</xdr:row>
      <xdr:rowOff>239040</xdr:rowOff>
    </xdr:from>
    <xdr:to>
      <xdr:col>5</xdr:col>
      <xdr:colOff>62280</xdr:colOff>
      <xdr:row>7</xdr:row>
      <xdr:rowOff>247320</xdr:rowOff>
    </xdr:to>
    <xdr:pic>
      <xdr:nvPicPr>
        <xdr:cNvPr id="123" name="Picture 16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78760" y="1905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8</xdr:row>
      <xdr:rowOff>239040</xdr:rowOff>
    </xdr:from>
    <xdr:to>
      <xdr:col>5</xdr:col>
      <xdr:colOff>62280</xdr:colOff>
      <xdr:row>8</xdr:row>
      <xdr:rowOff>247320</xdr:rowOff>
    </xdr:to>
    <xdr:pic>
      <xdr:nvPicPr>
        <xdr:cNvPr id="124" name="Picture 6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78760" y="2162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9</xdr:row>
      <xdr:rowOff>239400</xdr:rowOff>
    </xdr:from>
    <xdr:to>
      <xdr:col>5</xdr:col>
      <xdr:colOff>62280</xdr:colOff>
      <xdr:row>9</xdr:row>
      <xdr:rowOff>247680</xdr:rowOff>
    </xdr:to>
    <xdr:pic>
      <xdr:nvPicPr>
        <xdr:cNvPr id="125" name="Picture 1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78760" y="2420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10</xdr:row>
      <xdr:rowOff>239040</xdr:rowOff>
    </xdr:from>
    <xdr:to>
      <xdr:col>5</xdr:col>
      <xdr:colOff>62280</xdr:colOff>
      <xdr:row>10</xdr:row>
      <xdr:rowOff>247320</xdr:rowOff>
    </xdr:to>
    <xdr:pic>
      <xdr:nvPicPr>
        <xdr:cNvPr id="126" name="Picture 16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7876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54000</xdr:colOff>
      <xdr:row>3</xdr:row>
      <xdr:rowOff>420120</xdr:rowOff>
    </xdr:from>
    <xdr:to>
      <xdr:col>1</xdr:col>
      <xdr:colOff>62280</xdr:colOff>
      <xdr:row>3</xdr:row>
      <xdr:rowOff>428400</xdr:rowOff>
    </xdr:to>
    <xdr:pic>
      <xdr:nvPicPr>
        <xdr:cNvPr id="647" name="Picture 8">
          <a:extLst>
            <a:ext uri="{FF2B5EF4-FFF2-40B4-BE49-F238E27FC236}">
              <a16:creationId xmlns:a16="http://schemas.microsoft.com/office/drawing/2014/main" id="{00000000-0008-0000-1000-000087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58520" y="16390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3</xdr:row>
      <xdr:rowOff>420120</xdr:rowOff>
    </xdr:from>
    <xdr:to>
      <xdr:col>3</xdr:col>
      <xdr:colOff>62280</xdr:colOff>
      <xdr:row>3</xdr:row>
      <xdr:rowOff>428400</xdr:rowOff>
    </xdr:to>
    <xdr:pic>
      <xdr:nvPicPr>
        <xdr:cNvPr id="648" name="Picture 9">
          <a:extLst>
            <a:ext uri="{FF2B5EF4-FFF2-40B4-BE49-F238E27FC236}">
              <a16:creationId xmlns:a16="http://schemas.microsoft.com/office/drawing/2014/main" id="{00000000-0008-0000-1000-000088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68560" y="16390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3</xdr:row>
      <xdr:rowOff>420120</xdr:rowOff>
    </xdr:from>
    <xdr:to>
      <xdr:col>4</xdr:col>
      <xdr:colOff>62280</xdr:colOff>
      <xdr:row>3</xdr:row>
      <xdr:rowOff>428400</xdr:rowOff>
    </xdr:to>
    <xdr:pic>
      <xdr:nvPicPr>
        <xdr:cNvPr id="649" name="Picture 10">
          <a:extLst>
            <a:ext uri="{FF2B5EF4-FFF2-40B4-BE49-F238E27FC236}">
              <a16:creationId xmlns:a16="http://schemas.microsoft.com/office/drawing/2014/main" id="{00000000-0008-0000-1000-000089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530680" y="16390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3</xdr:row>
      <xdr:rowOff>420120</xdr:rowOff>
    </xdr:from>
    <xdr:to>
      <xdr:col>5</xdr:col>
      <xdr:colOff>62280</xdr:colOff>
      <xdr:row>3</xdr:row>
      <xdr:rowOff>428400</xdr:rowOff>
    </xdr:to>
    <xdr:pic>
      <xdr:nvPicPr>
        <xdr:cNvPr id="650" name="Picture 11">
          <a:extLst>
            <a:ext uri="{FF2B5EF4-FFF2-40B4-BE49-F238E27FC236}">
              <a16:creationId xmlns:a16="http://schemas.microsoft.com/office/drawing/2014/main" id="{00000000-0008-0000-1000-00008A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16390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4</xdr:row>
      <xdr:rowOff>277200</xdr:rowOff>
    </xdr:from>
    <xdr:to>
      <xdr:col>1</xdr:col>
      <xdr:colOff>62280</xdr:colOff>
      <xdr:row>4</xdr:row>
      <xdr:rowOff>285480</xdr:rowOff>
    </xdr:to>
    <xdr:pic>
      <xdr:nvPicPr>
        <xdr:cNvPr id="651" name="Picture 13">
          <a:extLst>
            <a:ext uri="{FF2B5EF4-FFF2-40B4-BE49-F238E27FC236}">
              <a16:creationId xmlns:a16="http://schemas.microsoft.com/office/drawing/2014/main" id="{00000000-0008-0000-1000-00008B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58520" y="1934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4</xdr:row>
      <xdr:rowOff>277200</xdr:rowOff>
    </xdr:from>
    <xdr:to>
      <xdr:col>3</xdr:col>
      <xdr:colOff>62280</xdr:colOff>
      <xdr:row>4</xdr:row>
      <xdr:rowOff>285480</xdr:rowOff>
    </xdr:to>
    <xdr:pic>
      <xdr:nvPicPr>
        <xdr:cNvPr id="652" name="Picture 14">
          <a:extLst>
            <a:ext uri="{FF2B5EF4-FFF2-40B4-BE49-F238E27FC236}">
              <a16:creationId xmlns:a16="http://schemas.microsoft.com/office/drawing/2014/main" id="{00000000-0008-0000-1000-00008C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68560" y="1934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4</xdr:row>
      <xdr:rowOff>277200</xdr:rowOff>
    </xdr:from>
    <xdr:to>
      <xdr:col>4</xdr:col>
      <xdr:colOff>62280</xdr:colOff>
      <xdr:row>4</xdr:row>
      <xdr:rowOff>285480</xdr:rowOff>
    </xdr:to>
    <xdr:pic>
      <xdr:nvPicPr>
        <xdr:cNvPr id="653" name="Picture 15">
          <a:extLst>
            <a:ext uri="{FF2B5EF4-FFF2-40B4-BE49-F238E27FC236}">
              <a16:creationId xmlns:a16="http://schemas.microsoft.com/office/drawing/2014/main" id="{00000000-0008-0000-1000-00008D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530680" y="1934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4</xdr:row>
      <xdr:rowOff>277200</xdr:rowOff>
    </xdr:from>
    <xdr:to>
      <xdr:col>5</xdr:col>
      <xdr:colOff>62280</xdr:colOff>
      <xdr:row>4</xdr:row>
      <xdr:rowOff>285480</xdr:rowOff>
    </xdr:to>
    <xdr:pic>
      <xdr:nvPicPr>
        <xdr:cNvPr id="654" name="Picture 16">
          <a:extLst>
            <a:ext uri="{FF2B5EF4-FFF2-40B4-BE49-F238E27FC236}">
              <a16:creationId xmlns:a16="http://schemas.microsoft.com/office/drawing/2014/main" id="{00000000-0008-0000-1000-00008E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1934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5</xdr:row>
      <xdr:rowOff>277560</xdr:rowOff>
    </xdr:from>
    <xdr:to>
      <xdr:col>1</xdr:col>
      <xdr:colOff>62280</xdr:colOff>
      <xdr:row>5</xdr:row>
      <xdr:rowOff>285840</xdr:rowOff>
    </xdr:to>
    <xdr:pic>
      <xdr:nvPicPr>
        <xdr:cNvPr id="655" name="Picture 18">
          <a:extLst>
            <a:ext uri="{FF2B5EF4-FFF2-40B4-BE49-F238E27FC236}">
              <a16:creationId xmlns:a16="http://schemas.microsoft.com/office/drawing/2014/main" id="{00000000-0008-0000-1000-00008F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58520" y="2229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5</xdr:row>
      <xdr:rowOff>277560</xdr:rowOff>
    </xdr:from>
    <xdr:to>
      <xdr:col>3</xdr:col>
      <xdr:colOff>62280</xdr:colOff>
      <xdr:row>5</xdr:row>
      <xdr:rowOff>285840</xdr:rowOff>
    </xdr:to>
    <xdr:pic>
      <xdr:nvPicPr>
        <xdr:cNvPr id="656" name="Picture 19">
          <a:extLst>
            <a:ext uri="{FF2B5EF4-FFF2-40B4-BE49-F238E27FC236}">
              <a16:creationId xmlns:a16="http://schemas.microsoft.com/office/drawing/2014/main" id="{00000000-0008-0000-1000-000090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68560" y="2229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5</xdr:row>
      <xdr:rowOff>277560</xdr:rowOff>
    </xdr:from>
    <xdr:to>
      <xdr:col>4</xdr:col>
      <xdr:colOff>62280</xdr:colOff>
      <xdr:row>5</xdr:row>
      <xdr:rowOff>285840</xdr:rowOff>
    </xdr:to>
    <xdr:pic>
      <xdr:nvPicPr>
        <xdr:cNvPr id="657" name="Picture 20">
          <a:extLst>
            <a:ext uri="{FF2B5EF4-FFF2-40B4-BE49-F238E27FC236}">
              <a16:creationId xmlns:a16="http://schemas.microsoft.com/office/drawing/2014/main" id="{00000000-0008-0000-1000-000091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530680" y="2229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5</xdr:row>
      <xdr:rowOff>277560</xdr:rowOff>
    </xdr:from>
    <xdr:to>
      <xdr:col>5</xdr:col>
      <xdr:colOff>62280</xdr:colOff>
      <xdr:row>5</xdr:row>
      <xdr:rowOff>285840</xdr:rowOff>
    </xdr:to>
    <xdr:pic>
      <xdr:nvPicPr>
        <xdr:cNvPr id="658" name="Picture 21">
          <a:extLst>
            <a:ext uri="{FF2B5EF4-FFF2-40B4-BE49-F238E27FC236}">
              <a16:creationId xmlns:a16="http://schemas.microsoft.com/office/drawing/2014/main" id="{00000000-0008-0000-1000-000092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2229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3</xdr:row>
      <xdr:rowOff>420120</xdr:rowOff>
    </xdr:from>
    <xdr:to>
      <xdr:col>1</xdr:col>
      <xdr:colOff>62280</xdr:colOff>
      <xdr:row>3</xdr:row>
      <xdr:rowOff>428400</xdr:rowOff>
    </xdr:to>
    <xdr:pic>
      <xdr:nvPicPr>
        <xdr:cNvPr id="659" name="Picture 23">
          <a:extLst>
            <a:ext uri="{FF2B5EF4-FFF2-40B4-BE49-F238E27FC236}">
              <a16:creationId xmlns:a16="http://schemas.microsoft.com/office/drawing/2014/main" id="{00000000-0008-0000-1000-000093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58520" y="16390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4</xdr:row>
      <xdr:rowOff>277200</xdr:rowOff>
    </xdr:from>
    <xdr:to>
      <xdr:col>1</xdr:col>
      <xdr:colOff>62280</xdr:colOff>
      <xdr:row>4</xdr:row>
      <xdr:rowOff>285480</xdr:rowOff>
    </xdr:to>
    <xdr:pic>
      <xdr:nvPicPr>
        <xdr:cNvPr id="660" name="Picture 28">
          <a:extLst>
            <a:ext uri="{FF2B5EF4-FFF2-40B4-BE49-F238E27FC236}">
              <a16:creationId xmlns:a16="http://schemas.microsoft.com/office/drawing/2014/main" id="{00000000-0008-0000-1000-000094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58520" y="1934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5</xdr:row>
      <xdr:rowOff>277560</xdr:rowOff>
    </xdr:from>
    <xdr:to>
      <xdr:col>1</xdr:col>
      <xdr:colOff>62280</xdr:colOff>
      <xdr:row>5</xdr:row>
      <xdr:rowOff>285840</xdr:rowOff>
    </xdr:to>
    <xdr:pic>
      <xdr:nvPicPr>
        <xdr:cNvPr id="661" name="Picture 33">
          <a:extLst>
            <a:ext uri="{FF2B5EF4-FFF2-40B4-BE49-F238E27FC236}">
              <a16:creationId xmlns:a16="http://schemas.microsoft.com/office/drawing/2014/main" id="{00000000-0008-0000-1000-000095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58520" y="2229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5</xdr:row>
      <xdr:rowOff>277560</xdr:rowOff>
    </xdr:from>
    <xdr:to>
      <xdr:col>5</xdr:col>
      <xdr:colOff>62280</xdr:colOff>
      <xdr:row>5</xdr:row>
      <xdr:rowOff>285840</xdr:rowOff>
    </xdr:to>
    <xdr:pic>
      <xdr:nvPicPr>
        <xdr:cNvPr id="662" name="Picture 38">
          <a:extLst>
            <a:ext uri="{FF2B5EF4-FFF2-40B4-BE49-F238E27FC236}">
              <a16:creationId xmlns:a16="http://schemas.microsoft.com/office/drawing/2014/main" id="{00000000-0008-0000-1000-000096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2229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5</xdr:row>
      <xdr:rowOff>20160</xdr:rowOff>
    </xdr:from>
    <xdr:to>
      <xdr:col>5</xdr:col>
      <xdr:colOff>62280</xdr:colOff>
      <xdr:row>5</xdr:row>
      <xdr:rowOff>28440</xdr:rowOff>
    </xdr:to>
    <xdr:pic>
      <xdr:nvPicPr>
        <xdr:cNvPr id="663" name="Picture 42">
          <a:extLst>
            <a:ext uri="{FF2B5EF4-FFF2-40B4-BE49-F238E27FC236}">
              <a16:creationId xmlns:a16="http://schemas.microsoft.com/office/drawing/2014/main" id="{00000000-0008-0000-1000-000097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19724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5</xdr:row>
      <xdr:rowOff>277560</xdr:rowOff>
    </xdr:from>
    <xdr:to>
      <xdr:col>5</xdr:col>
      <xdr:colOff>62280</xdr:colOff>
      <xdr:row>5</xdr:row>
      <xdr:rowOff>285840</xdr:rowOff>
    </xdr:to>
    <xdr:pic>
      <xdr:nvPicPr>
        <xdr:cNvPr id="664" name="Picture 43">
          <a:extLst>
            <a:ext uri="{FF2B5EF4-FFF2-40B4-BE49-F238E27FC236}">
              <a16:creationId xmlns:a16="http://schemas.microsoft.com/office/drawing/2014/main" id="{00000000-0008-0000-1000-000098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2229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6</xdr:row>
      <xdr:rowOff>277200</xdr:rowOff>
    </xdr:from>
    <xdr:to>
      <xdr:col>5</xdr:col>
      <xdr:colOff>62280</xdr:colOff>
      <xdr:row>6</xdr:row>
      <xdr:rowOff>285480</xdr:rowOff>
    </xdr:to>
    <xdr:pic>
      <xdr:nvPicPr>
        <xdr:cNvPr id="665" name="Picture 53">
          <a:extLst>
            <a:ext uri="{FF2B5EF4-FFF2-40B4-BE49-F238E27FC236}">
              <a16:creationId xmlns:a16="http://schemas.microsoft.com/office/drawing/2014/main" id="{00000000-0008-0000-1000-000099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25250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7</xdr:row>
      <xdr:rowOff>20160</xdr:rowOff>
    </xdr:from>
    <xdr:to>
      <xdr:col>5</xdr:col>
      <xdr:colOff>62280</xdr:colOff>
      <xdr:row>7</xdr:row>
      <xdr:rowOff>28440</xdr:rowOff>
    </xdr:to>
    <xdr:pic>
      <xdr:nvPicPr>
        <xdr:cNvPr id="666" name="Picture 54">
          <a:extLst>
            <a:ext uri="{FF2B5EF4-FFF2-40B4-BE49-F238E27FC236}">
              <a16:creationId xmlns:a16="http://schemas.microsoft.com/office/drawing/2014/main" id="{00000000-0008-0000-1000-00009A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25632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7</xdr:row>
      <xdr:rowOff>239040</xdr:rowOff>
    </xdr:from>
    <xdr:to>
      <xdr:col>5</xdr:col>
      <xdr:colOff>62280</xdr:colOff>
      <xdr:row>7</xdr:row>
      <xdr:rowOff>247320</xdr:rowOff>
    </xdr:to>
    <xdr:pic>
      <xdr:nvPicPr>
        <xdr:cNvPr id="667" name="Picture 55">
          <a:extLst>
            <a:ext uri="{FF2B5EF4-FFF2-40B4-BE49-F238E27FC236}">
              <a16:creationId xmlns:a16="http://schemas.microsoft.com/office/drawing/2014/main" id="{00000000-0008-0000-1000-00009B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27820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8</xdr:row>
      <xdr:rowOff>248760</xdr:rowOff>
    </xdr:from>
    <xdr:to>
      <xdr:col>5</xdr:col>
      <xdr:colOff>62280</xdr:colOff>
      <xdr:row>8</xdr:row>
      <xdr:rowOff>257040</xdr:rowOff>
    </xdr:to>
    <xdr:pic>
      <xdr:nvPicPr>
        <xdr:cNvPr id="668" name="Picture 56">
          <a:extLst>
            <a:ext uri="{FF2B5EF4-FFF2-40B4-BE49-F238E27FC236}">
              <a16:creationId xmlns:a16="http://schemas.microsoft.com/office/drawing/2014/main" id="{00000000-0008-0000-1000-00009C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048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9</xdr:row>
      <xdr:rowOff>20160</xdr:rowOff>
    </xdr:from>
    <xdr:to>
      <xdr:col>5</xdr:col>
      <xdr:colOff>62280</xdr:colOff>
      <xdr:row>9</xdr:row>
      <xdr:rowOff>28440</xdr:rowOff>
    </xdr:to>
    <xdr:pic>
      <xdr:nvPicPr>
        <xdr:cNvPr id="669" name="Picture 57">
          <a:extLst>
            <a:ext uri="{FF2B5EF4-FFF2-40B4-BE49-F238E27FC236}">
              <a16:creationId xmlns:a16="http://schemas.microsoft.com/office/drawing/2014/main" id="{00000000-0008-0000-1000-00009D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0870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9</xdr:row>
      <xdr:rowOff>248760</xdr:rowOff>
    </xdr:from>
    <xdr:to>
      <xdr:col>5</xdr:col>
      <xdr:colOff>62280</xdr:colOff>
      <xdr:row>9</xdr:row>
      <xdr:rowOff>257040</xdr:rowOff>
    </xdr:to>
    <xdr:pic>
      <xdr:nvPicPr>
        <xdr:cNvPr id="670" name="Picture 58">
          <a:extLst>
            <a:ext uri="{FF2B5EF4-FFF2-40B4-BE49-F238E27FC236}">
              <a16:creationId xmlns:a16="http://schemas.microsoft.com/office/drawing/2014/main" id="{00000000-0008-0000-1000-00009E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3156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10</xdr:row>
      <xdr:rowOff>248760</xdr:rowOff>
    </xdr:from>
    <xdr:to>
      <xdr:col>5</xdr:col>
      <xdr:colOff>62280</xdr:colOff>
      <xdr:row>10</xdr:row>
      <xdr:rowOff>257040</xdr:rowOff>
    </xdr:to>
    <xdr:pic>
      <xdr:nvPicPr>
        <xdr:cNvPr id="671" name="Picture 59">
          <a:extLst>
            <a:ext uri="{FF2B5EF4-FFF2-40B4-BE49-F238E27FC236}">
              <a16:creationId xmlns:a16="http://schemas.microsoft.com/office/drawing/2014/main" id="{00000000-0008-0000-1000-00009F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582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11</xdr:row>
      <xdr:rowOff>20160</xdr:rowOff>
    </xdr:from>
    <xdr:to>
      <xdr:col>5</xdr:col>
      <xdr:colOff>62280</xdr:colOff>
      <xdr:row>11</xdr:row>
      <xdr:rowOff>28440</xdr:rowOff>
    </xdr:to>
    <xdr:pic>
      <xdr:nvPicPr>
        <xdr:cNvPr id="672" name="Picture 60">
          <a:extLst>
            <a:ext uri="{FF2B5EF4-FFF2-40B4-BE49-F238E27FC236}">
              <a16:creationId xmlns:a16="http://schemas.microsoft.com/office/drawing/2014/main" id="{00000000-0008-0000-1000-0000A0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620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5</xdr:row>
      <xdr:rowOff>277560</xdr:rowOff>
    </xdr:from>
    <xdr:to>
      <xdr:col>5</xdr:col>
      <xdr:colOff>62280</xdr:colOff>
      <xdr:row>5</xdr:row>
      <xdr:rowOff>285840</xdr:rowOff>
    </xdr:to>
    <xdr:pic>
      <xdr:nvPicPr>
        <xdr:cNvPr id="673" name="Picture 11">
          <a:extLst>
            <a:ext uri="{FF2B5EF4-FFF2-40B4-BE49-F238E27FC236}">
              <a16:creationId xmlns:a16="http://schemas.microsoft.com/office/drawing/2014/main" id="{00000000-0008-0000-1000-0000A1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2229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6</xdr:row>
      <xdr:rowOff>277200</xdr:rowOff>
    </xdr:from>
    <xdr:to>
      <xdr:col>5</xdr:col>
      <xdr:colOff>62280</xdr:colOff>
      <xdr:row>6</xdr:row>
      <xdr:rowOff>285480</xdr:rowOff>
    </xdr:to>
    <xdr:pic>
      <xdr:nvPicPr>
        <xdr:cNvPr id="674" name="Picture 50">
          <a:extLst>
            <a:ext uri="{FF2B5EF4-FFF2-40B4-BE49-F238E27FC236}">
              <a16:creationId xmlns:a16="http://schemas.microsoft.com/office/drawing/2014/main" id="{00000000-0008-0000-1000-0000A2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25250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7</xdr:row>
      <xdr:rowOff>20160</xdr:rowOff>
    </xdr:from>
    <xdr:to>
      <xdr:col>5</xdr:col>
      <xdr:colOff>62280</xdr:colOff>
      <xdr:row>7</xdr:row>
      <xdr:rowOff>28440</xdr:rowOff>
    </xdr:to>
    <xdr:pic>
      <xdr:nvPicPr>
        <xdr:cNvPr id="675" name="Picture 51">
          <a:extLst>
            <a:ext uri="{FF2B5EF4-FFF2-40B4-BE49-F238E27FC236}">
              <a16:creationId xmlns:a16="http://schemas.microsoft.com/office/drawing/2014/main" id="{00000000-0008-0000-1000-0000A3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25632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7</xdr:row>
      <xdr:rowOff>144000</xdr:rowOff>
    </xdr:from>
    <xdr:to>
      <xdr:col>5</xdr:col>
      <xdr:colOff>62280</xdr:colOff>
      <xdr:row>7</xdr:row>
      <xdr:rowOff>152280</xdr:rowOff>
    </xdr:to>
    <xdr:pic>
      <xdr:nvPicPr>
        <xdr:cNvPr id="676" name="Picture 61">
          <a:extLst>
            <a:ext uri="{FF2B5EF4-FFF2-40B4-BE49-F238E27FC236}">
              <a16:creationId xmlns:a16="http://schemas.microsoft.com/office/drawing/2014/main" id="{00000000-0008-0000-1000-0000A4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26870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6</xdr:row>
      <xdr:rowOff>277200</xdr:rowOff>
    </xdr:from>
    <xdr:to>
      <xdr:col>5</xdr:col>
      <xdr:colOff>62280</xdr:colOff>
      <xdr:row>6</xdr:row>
      <xdr:rowOff>285480</xdr:rowOff>
    </xdr:to>
    <xdr:pic>
      <xdr:nvPicPr>
        <xdr:cNvPr id="677" name="Picture 36">
          <a:extLst>
            <a:ext uri="{FF2B5EF4-FFF2-40B4-BE49-F238E27FC236}">
              <a16:creationId xmlns:a16="http://schemas.microsoft.com/office/drawing/2014/main" id="{00000000-0008-0000-1000-0000A5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25250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6</xdr:row>
      <xdr:rowOff>277200</xdr:rowOff>
    </xdr:from>
    <xdr:to>
      <xdr:col>5</xdr:col>
      <xdr:colOff>62280</xdr:colOff>
      <xdr:row>6</xdr:row>
      <xdr:rowOff>285480</xdr:rowOff>
    </xdr:to>
    <xdr:pic>
      <xdr:nvPicPr>
        <xdr:cNvPr id="678" name="Picture 41">
          <a:extLst>
            <a:ext uri="{FF2B5EF4-FFF2-40B4-BE49-F238E27FC236}">
              <a16:creationId xmlns:a16="http://schemas.microsoft.com/office/drawing/2014/main" id="{00000000-0008-0000-1000-0000A6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25250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6</xdr:row>
      <xdr:rowOff>277200</xdr:rowOff>
    </xdr:from>
    <xdr:to>
      <xdr:col>5</xdr:col>
      <xdr:colOff>62280</xdr:colOff>
      <xdr:row>6</xdr:row>
      <xdr:rowOff>285480</xdr:rowOff>
    </xdr:to>
    <xdr:pic>
      <xdr:nvPicPr>
        <xdr:cNvPr id="679" name="Picture 47">
          <a:extLst>
            <a:ext uri="{FF2B5EF4-FFF2-40B4-BE49-F238E27FC236}">
              <a16:creationId xmlns:a16="http://schemas.microsoft.com/office/drawing/2014/main" id="{00000000-0008-0000-1000-0000A7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25250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7</xdr:row>
      <xdr:rowOff>20160</xdr:rowOff>
    </xdr:from>
    <xdr:to>
      <xdr:col>5</xdr:col>
      <xdr:colOff>62280</xdr:colOff>
      <xdr:row>7</xdr:row>
      <xdr:rowOff>28440</xdr:rowOff>
    </xdr:to>
    <xdr:pic>
      <xdr:nvPicPr>
        <xdr:cNvPr id="680" name="Picture 48">
          <a:extLst>
            <a:ext uri="{FF2B5EF4-FFF2-40B4-BE49-F238E27FC236}">
              <a16:creationId xmlns:a16="http://schemas.microsoft.com/office/drawing/2014/main" id="{00000000-0008-0000-1000-0000A8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25632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6</xdr:row>
      <xdr:rowOff>277200</xdr:rowOff>
    </xdr:from>
    <xdr:to>
      <xdr:col>5</xdr:col>
      <xdr:colOff>62280</xdr:colOff>
      <xdr:row>6</xdr:row>
      <xdr:rowOff>285480</xdr:rowOff>
    </xdr:to>
    <xdr:pic>
      <xdr:nvPicPr>
        <xdr:cNvPr id="681" name="Picture 26">
          <a:extLst>
            <a:ext uri="{FF2B5EF4-FFF2-40B4-BE49-F238E27FC236}">
              <a16:creationId xmlns:a16="http://schemas.microsoft.com/office/drawing/2014/main" id="{00000000-0008-0000-1000-0000A9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25250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6</xdr:row>
      <xdr:rowOff>277200</xdr:rowOff>
    </xdr:from>
    <xdr:to>
      <xdr:col>5</xdr:col>
      <xdr:colOff>62280</xdr:colOff>
      <xdr:row>6</xdr:row>
      <xdr:rowOff>285480</xdr:rowOff>
    </xdr:to>
    <xdr:pic>
      <xdr:nvPicPr>
        <xdr:cNvPr id="682" name="Picture 39">
          <a:extLst>
            <a:ext uri="{FF2B5EF4-FFF2-40B4-BE49-F238E27FC236}">
              <a16:creationId xmlns:a16="http://schemas.microsoft.com/office/drawing/2014/main" id="{00000000-0008-0000-1000-0000AA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25250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6</xdr:row>
      <xdr:rowOff>277200</xdr:rowOff>
    </xdr:from>
    <xdr:to>
      <xdr:col>5</xdr:col>
      <xdr:colOff>62280</xdr:colOff>
      <xdr:row>6</xdr:row>
      <xdr:rowOff>285480</xdr:rowOff>
    </xdr:to>
    <xdr:pic>
      <xdr:nvPicPr>
        <xdr:cNvPr id="683" name="Picture 44">
          <a:extLst>
            <a:ext uri="{FF2B5EF4-FFF2-40B4-BE49-F238E27FC236}">
              <a16:creationId xmlns:a16="http://schemas.microsoft.com/office/drawing/2014/main" id="{00000000-0008-0000-1000-0000AB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25250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7</xdr:row>
      <xdr:rowOff>20160</xdr:rowOff>
    </xdr:from>
    <xdr:to>
      <xdr:col>5</xdr:col>
      <xdr:colOff>62280</xdr:colOff>
      <xdr:row>7</xdr:row>
      <xdr:rowOff>28440</xdr:rowOff>
    </xdr:to>
    <xdr:pic>
      <xdr:nvPicPr>
        <xdr:cNvPr id="684" name="Picture 45">
          <a:extLst>
            <a:ext uri="{FF2B5EF4-FFF2-40B4-BE49-F238E27FC236}">
              <a16:creationId xmlns:a16="http://schemas.microsoft.com/office/drawing/2014/main" id="{00000000-0008-0000-1000-0000AC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25632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6</xdr:row>
      <xdr:rowOff>277200</xdr:rowOff>
    </xdr:from>
    <xdr:to>
      <xdr:col>5</xdr:col>
      <xdr:colOff>62280</xdr:colOff>
      <xdr:row>6</xdr:row>
      <xdr:rowOff>285480</xdr:rowOff>
    </xdr:to>
    <xdr:pic>
      <xdr:nvPicPr>
        <xdr:cNvPr id="685" name="Picture 16">
          <a:extLst>
            <a:ext uri="{FF2B5EF4-FFF2-40B4-BE49-F238E27FC236}">
              <a16:creationId xmlns:a16="http://schemas.microsoft.com/office/drawing/2014/main" id="{00000000-0008-0000-1000-0000AD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25250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7</xdr:row>
      <xdr:rowOff>20160</xdr:rowOff>
    </xdr:from>
    <xdr:to>
      <xdr:col>5</xdr:col>
      <xdr:colOff>62280</xdr:colOff>
      <xdr:row>7</xdr:row>
      <xdr:rowOff>28440</xdr:rowOff>
    </xdr:to>
    <xdr:pic>
      <xdr:nvPicPr>
        <xdr:cNvPr id="686" name="Picture 42">
          <a:extLst>
            <a:ext uri="{FF2B5EF4-FFF2-40B4-BE49-F238E27FC236}">
              <a16:creationId xmlns:a16="http://schemas.microsoft.com/office/drawing/2014/main" id="{00000000-0008-0000-1000-0000AE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25632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7</xdr:row>
      <xdr:rowOff>239040</xdr:rowOff>
    </xdr:from>
    <xdr:to>
      <xdr:col>5</xdr:col>
      <xdr:colOff>62280</xdr:colOff>
      <xdr:row>7</xdr:row>
      <xdr:rowOff>247320</xdr:rowOff>
    </xdr:to>
    <xdr:pic>
      <xdr:nvPicPr>
        <xdr:cNvPr id="687" name="Picture 52">
          <a:extLst>
            <a:ext uri="{FF2B5EF4-FFF2-40B4-BE49-F238E27FC236}">
              <a16:creationId xmlns:a16="http://schemas.microsoft.com/office/drawing/2014/main" id="{00000000-0008-0000-1000-0000AF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27820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8</xdr:row>
      <xdr:rowOff>248760</xdr:rowOff>
    </xdr:from>
    <xdr:to>
      <xdr:col>5</xdr:col>
      <xdr:colOff>62280</xdr:colOff>
      <xdr:row>8</xdr:row>
      <xdr:rowOff>257040</xdr:rowOff>
    </xdr:to>
    <xdr:pic>
      <xdr:nvPicPr>
        <xdr:cNvPr id="688" name="Picture 53">
          <a:extLst>
            <a:ext uri="{FF2B5EF4-FFF2-40B4-BE49-F238E27FC236}">
              <a16:creationId xmlns:a16="http://schemas.microsoft.com/office/drawing/2014/main" id="{00000000-0008-0000-1000-0000B0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048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9</xdr:row>
      <xdr:rowOff>20160</xdr:rowOff>
    </xdr:from>
    <xdr:to>
      <xdr:col>5</xdr:col>
      <xdr:colOff>62280</xdr:colOff>
      <xdr:row>9</xdr:row>
      <xdr:rowOff>28440</xdr:rowOff>
    </xdr:to>
    <xdr:pic>
      <xdr:nvPicPr>
        <xdr:cNvPr id="689" name="Picture 54">
          <a:extLst>
            <a:ext uri="{FF2B5EF4-FFF2-40B4-BE49-F238E27FC236}">
              <a16:creationId xmlns:a16="http://schemas.microsoft.com/office/drawing/2014/main" id="{00000000-0008-0000-1000-0000B1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0870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7</xdr:row>
      <xdr:rowOff>239040</xdr:rowOff>
    </xdr:from>
    <xdr:to>
      <xdr:col>5</xdr:col>
      <xdr:colOff>62280</xdr:colOff>
      <xdr:row>7</xdr:row>
      <xdr:rowOff>247320</xdr:rowOff>
    </xdr:to>
    <xdr:pic>
      <xdr:nvPicPr>
        <xdr:cNvPr id="690" name="Picture 49">
          <a:extLst>
            <a:ext uri="{FF2B5EF4-FFF2-40B4-BE49-F238E27FC236}">
              <a16:creationId xmlns:a16="http://schemas.microsoft.com/office/drawing/2014/main" id="{00000000-0008-0000-1000-0000B2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27820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8</xdr:row>
      <xdr:rowOff>248760</xdr:rowOff>
    </xdr:from>
    <xdr:to>
      <xdr:col>5</xdr:col>
      <xdr:colOff>62280</xdr:colOff>
      <xdr:row>8</xdr:row>
      <xdr:rowOff>257040</xdr:rowOff>
    </xdr:to>
    <xdr:pic>
      <xdr:nvPicPr>
        <xdr:cNvPr id="691" name="Picture 50">
          <a:extLst>
            <a:ext uri="{FF2B5EF4-FFF2-40B4-BE49-F238E27FC236}">
              <a16:creationId xmlns:a16="http://schemas.microsoft.com/office/drawing/2014/main" id="{00000000-0008-0000-1000-0000B3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048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9</xdr:row>
      <xdr:rowOff>20160</xdr:rowOff>
    </xdr:from>
    <xdr:to>
      <xdr:col>5</xdr:col>
      <xdr:colOff>62280</xdr:colOff>
      <xdr:row>9</xdr:row>
      <xdr:rowOff>28440</xdr:rowOff>
    </xdr:to>
    <xdr:pic>
      <xdr:nvPicPr>
        <xdr:cNvPr id="692" name="Picture 51">
          <a:extLst>
            <a:ext uri="{FF2B5EF4-FFF2-40B4-BE49-F238E27FC236}">
              <a16:creationId xmlns:a16="http://schemas.microsoft.com/office/drawing/2014/main" id="{00000000-0008-0000-1000-0000B4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0870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9</xdr:row>
      <xdr:rowOff>144000</xdr:rowOff>
    </xdr:from>
    <xdr:to>
      <xdr:col>5</xdr:col>
      <xdr:colOff>62280</xdr:colOff>
      <xdr:row>9</xdr:row>
      <xdr:rowOff>152280</xdr:rowOff>
    </xdr:to>
    <xdr:pic>
      <xdr:nvPicPr>
        <xdr:cNvPr id="693" name="Picture 61">
          <a:extLst>
            <a:ext uri="{FF2B5EF4-FFF2-40B4-BE49-F238E27FC236}">
              <a16:creationId xmlns:a16="http://schemas.microsoft.com/office/drawing/2014/main" id="{00000000-0008-0000-1000-0000B5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210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7</xdr:row>
      <xdr:rowOff>239040</xdr:rowOff>
    </xdr:from>
    <xdr:to>
      <xdr:col>5</xdr:col>
      <xdr:colOff>62280</xdr:colOff>
      <xdr:row>7</xdr:row>
      <xdr:rowOff>247320</xdr:rowOff>
    </xdr:to>
    <xdr:pic>
      <xdr:nvPicPr>
        <xdr:cNvPr id="694" name="Picture 31">
          <a:extLst>
            <a:ext uri="{FF2B5EF4-FFF2-40B4-BE49-F238E27FC236}">
              <a16:creationId xmlns:a16="http://schemas.microsoft.com/office/drawing/2014/main" id="{00000000-0008-0000-1000-0000B6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27820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8</xdr:row>
      <xdr:rowOff>248760</xdr:rowOff>
    </xdr:from>
    <xdr:to>
      <xdr:col>5</xdr:col>
      <xdr:colOff>62280</xdr:colOff>
      <xdr:row>8</xdr:row>
      <xdr:rowOff>257040</xdr:rowOff>
    </xdr:to>
    <xdr:pic>
      <xdr:nvPicPr>
        <xdr:cNvPr id="695" name="Picture 36">
          <a:extLst>
            <a:ext uri="{FF2B5EF4-FFF2-40B4-BE49-F238E27FC236}">
              <a16:creationId xmlns:a16="http://schemas.microsoft.com/office/drawing/2014/main" id="{00000000-0008-0000-1000-0000B7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048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7</xdr:row>
      <xdr:rowOff>239040</xdr:rowOff>
    </xdr:from>
    <xdr:to>
      <xdr:col>5</xdr:col>
      <xdr:colOff>62280</xdr:colOff>
      <xdr:row>7</xdr:row>
      <xdr:rowOff>247320</xdr:rowOff>
    </xdr:to>
    <xdr:pic>
      <xdr:nvPicPr>
        <xdr:cNvPr id="696" name="Picture 40">
          <a:extLst>
            <a:ext uri="{FF2B5EF4-FFF2-40B4-BE49-F238E27FC236}">
              <a16:creationId xmlns:a16="http://schemas.microsoft.com/office/drawing/2014/main" id="{00000000-0008-0000-1000-0000B8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27820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8</xdr:row>
      <xdr:rowOff>248760</xdr:rowOff>
    </xdr:from>
    <xdr:to>
      <xdr:col>5</xdr:col>
      <xdr:colOff>62280</xdr:colOff>
      <xdr:row>8</xdr:row>
      <xdr:rowOff>257040</xdr:rowOff>
    </xdr:to>
    <xdr:pic>
      <xdr:nvPicPr>
        <xdr:cNvPr id="697" name="Picture 41">
          <a:extLst>
            <a:ext uri="{FF2B5EF4-FFF2-40B4-BE49-F238E27FC236}">
              <a16:creationId xmlns:a16="http://schemas.microsoft.com/office/drawing/2014/main" id="{00000000-0008-0000-1000-0000B9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048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7</xdr:row>
      <xdr:rowOff>239040</xdr:rowOff>
    </xdr:from>
    <xdr:to>
      <xdr:col>5</xdr:col>
      <xdr:colOff>62280</xdr:colOff>
      <xdr:row>7</xdr:row>
      <xdr:rowOff>247320</xdr:rowOff>
    </xdr:to>
    <xdr:pic>
      <xdr:nvPicPr>
        <xdr:cNvPr id="698" name="Picture 46">
          <a:extLst>
            <a:ext uri="{FF2B5EF4-FFF2-40B4-BE49-F238E27FC236}">
              <a16:creationId xmlns:a16="http://schemas.microsoft.com/office/drawing/2014/main" id="{00000000-0008-0000-1000-0000BA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27820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8</xdr:row>
      <xdr:rowOff>248760</xdr:rowOff>
    </xdr:from>
    <xdr:to>
      <xdr:col>5</xdr:col>
      <xdr:colOff>62280</xdr:colOff>
      <xdr:row>8</xdr:row>
      <xdr:rowOff>257040</xdr:rowOff>
    </xdr:to>
    <xdr:pic>
      <xdr:nvPicPr>
        <xdr:cNvPr id="699" name="Picture 47">
          <a:extLst>
            <a:ext uri="{FF2B5EF4-FFF2-40B4-BE49-F238E27FC236}">
              <a16:creationId xmlns:a16="http://schemas.microsoft.com/office/drawing/2014/main" id="{00000000-0008-0000-1000-0000BB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048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9</xdr:row>
      <xdr:rowOff>20160</xdr:rowOff>
    </xdr:from>
    <xdr:to>
      <xdr:col>5</xdr:col>
      <xdr:colOff>62280</xdr:colOff>
      <xdr:row>9</xdr:row>
      <xdr:rowOff>28440</xdr:rowOff>
    </xdr:to>
    <xdr:pic>
      <xdr:nvPicPr>
        <xdr:cNvPr id="700" name="Picture 48">
          <a:extLst>
            <a:ext uri="{FF2B5EF4-FFF2-40B4-BE49-F238E27FC236}">
              <a16:creationId xmlns:a16="http://schemas.microsoft.com/office/drawing/2014/main" id="{00000000-0008-0000-1000-0000BC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0870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7</xdr:row>
      <xdr:rowOff>239040</xdr:rowOff>
    </xdr:from>
    <xdr:to>
      <xdr:col>5</xdr:col>
      <xdr:colOff>62280</xdr:colOff>
      <xdr:row>7</xdr:row>
      <xdr:rowOff>247320</xdr:rowOff>
    </xdr:to>
    <xdr:pic>
      <xdr:nvPicPr>
        <xdr:cNvPr id="701" name="Picture 21">
          <a:extLst>
            <a:ext uri="{FF2B5EF4-FFF2-40B4-BE49-F238E27FC236}">
              <a16:creationId xmlns:a16="http://schemas.microsoft.com/office/drawing/2014/main" id="{00000000-0008-0000-1000-0000BD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27820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8</xdr:row>
      <xdr:rowOff>248760</xdr:rowOff>
    </xdr:from>
    <xdr:to>
      <xdr:col>5</xdr:col>
      <xdr:colOff>62280</xdr:colOff>
      <xdr:row>8</xdr:row>
      <xdr:rowOff>257040</xdr:rowOff>
    </xdr:to>
    <xdr:pic>
      <xdr:nvPicPr>
        <xdr:cNvPr id="702" name="Picture 26">
          <a:extLst>
            <a:ext uri="{FF2B5EF4-FFF2-40B4-BE49-F238E27FC236}">
              <a16:creationId xmlns:a16="http://schemas.microsoft.com/office/drawing/2014/main" id="{00000000-0008-0000-1000-0000BE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048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7</xdr:row>
      <xdr:rowOff>239040</xdr:rowOff>
    </xdr:from>
    <xdr:to>
      <xdr:col>5</xdr:col>
      <xdr:colOff>62280</xdr:colOff>
      <xdr:row>7</xdr:row>
      <xdr:rowOff>247320</xdr:rowOff>
    </xdr:to>
    <xdr:pic>
      <xdr:nvPicPr>
        <xdr:cNvPr id="703" name="Picture 38">
          <a:extLst>
            <a:ext uri="{FF2B5EF4-FFF2-40B4-BE49-F238E27FC236}">
              <a16:creationId xmlns:a16="http://schemas.microsoft.com/office/drawing/2014/main" id="{00000000-0008-0000-1000-0000BF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27820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8</xdr:row>
      <xdr:rowOff>248760</xdr:rowOff>
    </xdr:from>
    <xdr:to>
      <xdr:col>5</xdr:col>
      <xdr:colOff>62280</xdr:colOff>
      <xdr:row>8</xdr:row>
      <xdr:rowOff>257040</xdr:rowOff>
    </xdr:to>
    <xdr:pic>
      <xdr:nvPicPr>
        <xdr:cNvPr id="704" name="Picture 39">
          <a:extLst>
            <a:ext uri="{FF2B5EF4-FFF2-40B4-BE49-F238E27FC236}">
              <a16:creationId xmlns:a16="http://schemas.microsoft.com/office/drawing/2014/main" id="{00000000-0008-0000-1000-0000C0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048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7</xdr:row>
      <xdr:rowOff>239040</xdr:rowOff>
    </xdr:from>
    <xdr:to>
      <xdr:col>5</xdr:col>
      <xdr:colOff>62280</xdr:colOff>
      <xdr:row>7</xdr:row>
      <xdr:rowOff>247320</xdr:rowOff>
    </xdr:to>
    <xdr:pic>
      <xdr:nvPicPr>
        <xdr:cNvPr id="705" name="Picture 43">
          <a:extLst>
            <a:ext uri="{FF2B5EF4-FFF2-40B4-BE49-F238E27FC236}">
              <a16:creationId xmlns:a16="http://schemas.microsoft.com/office/drawing/2014/main" id="{00000000-0008-0000-1000-0000C1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27820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8</xdr:row>
      <xdr:rowOff>248760</xdr:rowOff>
    </xdr:from>
    <xdr:to>
      <xdr:col>5</xdr:col>
      <xdr:colOff>62280</xdr:colOff>
      <xdr:row>8</xdr:row>
      <xdr:rowOff>257040</xdr:rowOff>
    </xdr:to>
    <xdr:pic>
      <xdr:nvPicPr>
        <xdr:cNvPr id="706" name="Picture 44">
          <a:extLst>
            <a:ext uri="{FF2B5EF4-FFF2-40B4-BE49-F238E27FC236}">
              <a16:creationId xmlns:a16="http://schemas.microsoft.com/office/drawing/2014/main" id="{00000000-0008-0000-1000-0000C2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048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9</xdr:row>
      <xdr:rowOff>20160</xdr:rowOff>
    </xdr:from>
    <xdr:to>
      <xdr:col>5</xdr:col>
      <xdr:colOff>62280</xdr:colOff>
      <xdr:row>9</xdr:row>
      <xdr:rowOff>28440</xdr:rowOff>
    </xdr:to>
    <xdr:pic>
      <xdr:nvPicPr>
        <xdr:cNvPr id="707" name="Picture 45">
          <a:extLst>
            <a:ext uri="{FF2B5EF4-FFF2-40B4-BE49-F238E27FC236}">
              <a16:creationId xmlns:a16="http://schemas.microsoft.com/office/drawing/2014/main" id="{00000000-0008-0000-1000-0000C3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0870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7</xdr:row>
      <xdr:rowOff>239040</xdr:rowOff>
    </xdr:from>
    <xdr:to>
      <xdr:col>5</xdr:col>
      <xdr:colOff>62280</xdr:colOff>
      <xdr:row>7</xdr:row>
      <xdr:rowOff>247320</xdr:rowOff>
    </xdr:to>
    <xdr:pic>
      <xdr:nvPicPr>
        <xdr:cNvPr id="708" name="Picture 11">
          <a:extLst>
            <a:ext uri="{FF2B5EF4-FFF2-40B4-BE49-F238E27FC236}">
              <a16:creationId xmlns:a16="http://schemas.microsoft.com/office/drawing/2014/main" id="{00000000-0008-0000-1000-0000C4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27820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8</xdr:row>
      <xdr:rowOff>248760</xdr:rowOff>
    </xdr:from>
    <xdr:to>
      <xdr:col>5</xdr:col>
      <xdr:colOff>62280</xdr:colOff>
      <xdr:row>8</xdr:row>
      <xdr:rowOff>257040</xdr:rowOff>
    </xdr:to>
    <xdr:pic>
      <xdr:nvPicPr>
        <xdr:cNvPr id="709" name="Picture 16">
          <a:extLst>
            <a:ext uri="{FF2B5EF4-FFF2-40B4-BE49-F238E27FC236}">
              <a16:creationId xmlns:a16="http://schemas.microsoft.com/office/drawing/2014/main" id="{00000000-0008-0000-1000-0000C5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048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9</xdr:row>
      <xdr:rowOff>20160</xdr:rowOff>
    </xdr:from>
    <xdr:to>
      <xdr:col>5</xdr:col>
      <xdr:colOff>62280</xdr:colOff>
      <xdr:row>9</xdr:row>
      <xdr:rowOff>28440</xdr:rowOff>
    </xdr:to>
    <xdr:pic>
      <xdr:nvPicPr>
        <xdr:cNvPr id="710" name="Picture 42">
          <a:extLst>
            <a:ext uri="{FF2B5EF4-FFF2-40B4-BE49-F238E27FC236}">
              <a16:creationId xmlns:a16="http://schemas.microsoft.com/office/drawing/2014/main" id="{00000000-0008-0000-1000-0000C6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0870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9</xdr:row>
      <xdr:rowOff>248760</xdr:rowOff>
    </xdr:from>
    <xdr:to>
      <xdr:col>5</xdr:col>
      <xdr:colOff>62280</xdr:colOff>
      <xdr:row>9</xdr:row>
      <xdr:rowOff>257040</xdr:rowOff>
    </xdr:to>
    <xdr:pic>
      <xdr:nvPicPr>
        <xdr:cNvPr id="711" name="Picture 55">
          <a:extLst>
            <a:ext uri="{FF2B5EF4-FFF2-40B4-BE49-F238E27FC236}">
              <a16:creationId xmlns:a16="http://schemas.microsoft.com/office/drawing/2014/main" id="{00000000-0008-0000-1000-0000C7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3156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10</xdr:row>
      <xdr:rowOff>248760</xdr:rowOff>
    </xdr:from>
    <xdr:to>
      <xdr:col>5</xdr:col>
      <xdr:colOff>62280</xdr:colOff>
      <xdr:row>10</xdr:row>
      <xdr:rowOff>257040</xdr:rowOff>
    </xdr:to>
    <xdr:pic>
      <xdr:nvPicPr>
        <xdr:cNvPr id="712" name="Picture 56">
          <a:extLst>
            <a:ext uri="{FF2B5EF4-FFF2-40B4-BE49-F238E27FC236}">
              <a16:creationId xmlns:a16="http://schemas.microsoft.com/office/drawing/2014/main" id="{00000000-0008-0000-1000-0000C8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582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11</xdr:row>
      <xdr:rowOff>20160</xdr:rowOff>
    </xdr:from>
    <xdr:to>
      <xdr:col>5</xdr:col>
      <xdr:colOff>62280</xdr:colOff>
      <xdr:row>11</xdr:row>
      <xdr:rowOff>28440</xdr:rowOff>
    </xdr:to>
    <xdr:pic>
      <xdr:nvPicPr>
        <xdr:cNvPr id="713" name="Picture 57">
          <a:extLst>
            <a:ext uri="{FF2B5EF4-FFF2-40B4-BE49-F238E27FC236}">
              <a16:creationId xmlns:a16="http://schemas.microsoft.com/office/drawing/2014/main" id="{00000000-0008-0000-1000-0000C9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620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9</xdr:row>
      <xdr:rowOff>248760</xdr:rowOff>
    </xdr:from>
    <xdr:to>
      <xdr:col>5</xdr:col>
      <xdr:colOff>62280</xdr:colOff>
      <xdr:row>9</xdr:row>
      <xdr:rowOff>257040</xdr:rowOff>
    </xdr:to>
    <xdr:pic>
      <xdr:nvPicPr>
        <xdr:cNvPr id="714" name="Picture 52">
          <a:extLst>
            <a:ext uri="{FF2B5EF4-FFF2-40B4-BE49-F238E27FC236}">
              <a16:creationId xmlns:a16="http://schemas.microsoft.com/office/drawing/2014/main" id="{00000000-0008-0000-1000-0000CA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3156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10</xdr:row>
      <xdr:rowOff>248760</xdr:rowOff>
    </xdr:from>
    <xdr:to>
      <xdr:col>5</xdr:col>
      <xdr:colOff>62280</xdr:colOff>
      <xdr:row>10</xdr:row>
      <xdr:rowOff>257040</xdr:rowOff>
    </xdr:to>
    <xdr:pic>
      <xdr:nvPicPr>
        <xdr:cNvPr id="715" name="Picture 53">
          <a:extLst>
            <a:ext uri="{FF2B5EF4-FFF2-40B4-BE49-F238E27FC236}">
              <a16:creationId xmlns:a16="http://schemas.microsoft.com/office/drawing/2014/main" id="{00000000-0008-0000-1000-0000CB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582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11</xdr:row>
      <xdr:rowOff>20160</xdr:rowOff>
    </xdr:from>
    <xdr:to>
      <xdr:col>5</xdr:col>
      <xdr:colOff>62280</xdr:colOff>
      <xdr:row>11</xdr:row>
      <xdr:rowOff>28440</xdr:rowOff>
    </xdr:to>
    <xdr:pic>
      <xdr:nvPicPr>
        <xdr:cNvPr id="716" name="Picture 54">
          <a:extLst>
            <a:ext uri="{FF2B5EF4-FFF2-40B4-BE49-F238E27FC236}">
              <a16:creationId xmlns:a16="http://schemas.microsoft.com/office/drawing/2014/main" id="{00000000-0008-0000-1000-0000CC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620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9</xdr:row>
      <xdr:rowOff>248760</xdr:rowOff>
    </xdr:from>
    <xdr:to>
      <xdr:col>5</xdr:col>
      <xdr:colOff>62280</xdr:colOff>
      <xdr:row>9</xdr:row>
      <xdr:rowOff>257040</xdr:rowOff>
    </xdr:to>
    <xdr:pic>
      <xdr:nvPicPr>
        <xdr:cNvPr id="717" name="Picture 49">
          <a:extLst>
            <a:ext uri="{FF2B5EF4-FFF2-40B4-BE49-F238E27FC236}">
              <a16:creationId xmlns:a16="http://schemas.microsoft.com/office/drawing/2014/main" id="{00000000-0008-0000-1000-0000CD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3156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10</xdr:row>
      <xdr:rowOff>248760</xdr:rowOff>
    </xdr:from>
    <xdr:to>
      <xdr:col>5</xdr:col>
      <xdr:colOff>62280</xdr:colOff>
      <xdr:row>10</xdr:row>
      <xdr:rowOff>257040</xdr:rowOff>
    </xdr:to>
    <xdr:pic>
      <xdr:nvPicPr>
        <xdr:cNvPr id="718" name="Picture 50">
          <a:extLst>
            <a:ext uri="{FF2B5EF4-FFF2-40B4-BE49-F238E27FC236}">
              <a16:creationId xmlns:a16="http://schemas.microsoft.com/office/drawing/2014/main" id="{00000000-0008-0000-1000-0000CE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582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11</xdr:row>
      <xdr:rowOff>20160</xdr:rowOff>
    </xdr:from>
    <xdr:to>
      <xdr:col>5</xdr:col>
      <xdr:colOff>62280</xdr:colOff>
      <xdr:row>11</xdr:row>
      <xdr:rowOff>28440</xdr:rowOff>
    </xdr:to>
    <xdr:pic>
      <xdr:nvPicPr>
        <xdr:cNvPr id="719" name="Picture 51">
          <a:extLst>
            <a:ext uri="{FF2B5EF4-FFF2-40B4-BE49-F238E27FC236}">
              <a16:creationId xmlns:a16="http://schemas.microsoft.com/office/drawing/2014/main" id="{00000000-0008-0000-1000-0000CF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620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11</xdr:row>
      <xdr:rowOff>144000</xdr:rowOff>
    </xdr:from>
    <xdr:to>
      <xdr:col>5</xdr:col>
      <xdr:colOff>62280</xdr:colOff>
      <xdr:row>11</xdr:row>
      <xdr:rowOff>152280</xdr:rowOff>
    </xdr:to>
    <xdr:pic>
      <xdr:nvPicPr>
        <xdr:cNvPr id="720" name="Picture 61">
          <a:extLst>
            <a:ext uri="{FF2B5EF4-FFF2-40B4-BE49-F238E27FC236}">
              <a16:creationId xmlns:a16="http://schemas.microsoft.com/office/drawing/2014/main" id="{00000000-0008-0000-1000-0000D0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744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9</xdr:row>
      <xdr:rowOff>248760</xdr:rowOff>
    </xdr:from>
    <xdr:to>
      <xdr:col>5</xdr:col>
      <xdr:colOff>62280</xdr:colOff>
      <xdr:row>9</xdr:row>
      <xdr:rowOff>257040</xdr:rowOff>
    </xdr:to>
    <xdr:pic>
      <xdr:nvPicPr>
        <xdr:cNvPr id="721" name="Picture 31">
          <a:extLst>
            <a:ext uri="{FF2B5EF4-FFF2-40B4-BE49-F238E27FC236}">
              <a16:creationId xmlns:a16="http://schemas.microsoft.com/office/drawing/2014/main" id="{00000000-0008-0000-1000-0000D1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3156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10</xdr:row>
      <xdr:rowOff>248760</xdr:rowOff>
    </xdr:from>
    <xdr:to>
      <xdr:col>5</xdr:col>
      <xdr:colOff>62280</xdr:colOff>
      <xdr:row>10</xdr:row>
      <xdr:rowOff>257040</xdr:rowOff>
    </xdr:to>
    <xdr:pic>
      <xdr:nvPicPr>
        <xdr:cNvPr id="722" name="Picture 36">
          <a:extLst>
            <a:ext uri="{FF2B5EF4-FFF2-40B4-BE49-F238E27FC236}">
              <a16:creationId xmlns:a16="http://schemas.microsoft.com/office/drawing/2014/main" id="{00000000-0008-0000-1000-0000D2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582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9</xdr:row>
      <xdr:rowOff>248760</xdr:rowOff>
    </xdr:from>
    <xdr:to>
      <xdr:col>5</xdr:col>
      <xdr:colOff>62280</xdr:colOff>
      <xdr:row>9</xdr:row>
      <xdr:rowOff>257040</xdr:rowOff>
    </xdr:to>
    <xdr:pic>
      <xdr:nvPicPr>
        <xdr:cNvPr id="723" name="Picture 40">
          <a:extLst>
            <a:ext uri="{FF2B5EF4-FFF2-40B4-BE49-F238E27FC236}">
              <a16:creationId xmlns:a16="http://schemas.microsoft.com/office/drawing/2014/main" id="{00000000-0008-0000-1000-0000D3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3156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10</xdr:row>
      <xdr:rowOff>248760</xdr:rowOff>
    </xdr:from>
    <xdr:to>
      <xdr:col>5</xdr:col>
      <xdr:colOff>62280</xdr:colOff>
      <xdr:row>10</xdr:row>
      <xdr:rowOff>257040</xdr:rowOff>
    </xdr:to>
    <xdr:pic>
      <xdr:nvPicPr>
        <xdr:cNvPr id="724" name="Picture 41">
          <a:extLst>
            <a:ext uri="{FF2B5EF4-FFF2-40B4-BE49-F238E27FC236}">
              <a16:creationId xmlns:a16="http://schemas.microsoft.com/office/drawing/2014/main" id="{00000000-0008-0000-1000-0000D4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582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9</xdr:row>
      <xdr:rowOff>248760</xdr:rowOff>
    </xdr:from>
    <xdr:to>
      <xdr:col>5</xdr:col>
      <xdr:colOff>62280</xdr:colOff>
      <xdr:row>9</xdr:row>
      <xdr:rowOff>257040</xdr:rowOff>
    </xdr:to>
    <xdr:pic>
      <xdr:nvPicPr>
        <xdr:cNvPr id="725" name="Picture 46">
          <a:extLst>
            <a:ext uri="{FF2B5EF4-FFF2-40B4-BE49-F238E27FC236}">
              <a16:creationId xmlns:a16="http://schemas.microsoft.com/office/drawing/2014/main" id="{00000000-0008-0000-1000-0000D5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3156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10</xdr:row>
      <xdr:rowOff>248760</xdr:rowOff>
    </xdr:from>
    <xdr:to>
      <xdr:col>5</xdr:col>
      <xdr:colOff>62280</xdr:colOff>
      <xdr:row>10</xdr:row>
      <xdr:rowOff>257040</xdr:rowOff>
    </xdr:to>
    <xdr:pic>
      <xdr:nvPicPr>
        <xdr:cNvPr id="726" name="Picture 47">
          <a:extLst>
            <a:ext uri="{FF2B5EF4-FFF2-40B4-BE49-F238E27FC236}">
              <a16:creationId xmlns:a16="http://schemas.microsoft.com/office/drawing/2014/main" id="{00000000-0008-0000-1000-0000D6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582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11</xdr:row>
      <xdr:rowOff>20160</xdr:rowOff>
    </xdr:from>
    <xdr:to>
      <xdr:col>5</xdr:col>
      <xdr:colOff>62280</xdr:colOff>
      <xdr:row>11</xdr:row>
      <xdr:rowOff>28440</xdr:rowOff>
    </xdr:to>
    <xdr:pic>
      <xdr:nvPicPr>
        <xdr:cNvPr id="727" name="Picture 48">
          <a:extLst>
            <a:ext uri="{FF2B5EF4-FFF2-40B4-BE49-F238E27FC236}">
              <a16:creationId xmlns:a16="http://schemas.microsoft.com/office/drawing/2014/main" id="{00000000-0008-0000-1000-0000D7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620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9</xdr:row>
      <xdr:rowOff>248760</xdr:rowOff>
    </xdr:from>
    <xdr:to>
      <xdr:col>5</xdr:col>
      <xdr:colOff>62280</xdr:colOff>
      <xdr:row>9</xdr:row>
      <xdr:rowOff>257040</xdr:rowOff>
    </xdr:to>
    <xdr:pic>
      <xdr:nvPicPr>
        <xdr:cNvPr id="728" name="Picture 21">
          <a:extLst>
            <a:ext uri="{FF2B5EF4-FFF2-40B4-BE49-F238E27FC236}">
              <a16:creationId xmlns:a16="http://schemas.microsoft.com/office/drawing/2014/main" id="{00000000-0008-0000-1000-0000D8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3156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10</xdr:row>
      <xdr:rowOff>248760</xdr:rowOff>
    </xdr:from>
    <xdr:to>
      <xdr:col>5</xdr:col>
      <xdr:colOff>62280</xdr:colOff>
      <xdr:row>10</xdr:row>
      <xdr:rowOff>257040</xdr:rowOff>
    </xdr:to>
    <xdr:pic>
      <xdr:nvPicPr>
        <xdr:cNvPr id="729" name="Picture 26">
          <a:extLst>
            <a:ext uri="{FF2B5EF4-FFF2-40B4-BE49-F238E27FC236}">
              <a16:creationId xmlns:a16="http://schemas.microsoft.com/office/drawing/2014/main" id="{00000000-0008-0000-1000-0000D9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582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9</xdr:row>
      <xdr:rowOff>248760</xdr:rowOff>
    </xdr:from>
    <xdr:to>
      <xdr:col>5</xdr:col>
      <xdr:colOff>62280</xdr:colOff>
      <xdr:row>9</xdr:row>
      <xdr:rowOff>257040</xdr:rowOff>
    </xdr:to>
    <xdr:pic>
      <xdr:nvPicPr>
        <xdr:cNvPr id="730" name="Picture 38">
          <a:extLst>
            <a:ext uri="{FF2B5EF4-FFF2-40B4-BE49-F238E27FC236}">
              <a16:creationId xmlns:a16="http://schemas.microsoft.com/office/drawing/2014/main" id="{00000000-0008-0000-1000-0000DA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3156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10</xdr:row>
      <xdr:rowOff>248760</xdr:rowOff>
    </xdr:from>
    <xdr:to>
      <xdr:col>5</xdr:col>
      <xdr:colOff>62280</xdr:colOff>
      <xdr:row>10</xdr:row>
      <xdr:rowOff>257040</xdr:rowOff>
    </xdr:to>
    <xdr:pic>
      <xdr:nvPicPr>
        <xdr:cNvPr id="731" name="Picture 39">
          <a:extLst>
            <a:ext uri="{FF2B5EF4-FFF2-40B4-BE49-F238E27FC236}">
              <a16:creationId xmlns:a16="http://schemas.microsoft.com/office/drawing/2014/main" id="{00000000-0008-0000-1000-0000DB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582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9</xdr:row>
      <xdr:rowOff>248760</xdr:rowOff>
    </xdr:from>
    <xdr:to>
      <xdr:col>5</xdr:col>
      <xdr:colOff>62280</xdr:colOff>
      <xdr:row>9</xdr:row>
      <xdr:rowOff>257040</xdr:rowOff>
    </xdr:to>
    <xdr:pic>
      <xdr:nvPicPr>
        <xdr:cNvPr id="732" name="Picture 43">
          <a:extLst>
            <a:ext uri="{FF2B5EF4-FFF2-40B4-BE49-F238E27FC236}">
              <a16:creationId xmlns:a16="http://schemas.microsoft.com/office/drawing/2014/main" id="{00000000-0008-0000-1000-0000DC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3156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10</xdr:row>
      <xdr:rowOff>248760</xdr:rowOff>
    </xdr:from>
    <xdr:to>
      <xdr:col>5</xdr:col>
      <xdr:colOff>62280</xdr:colOff>
      <xdr:row>10</xdr:row>
      <xdr:rowOff>257040</xdr:rowOff>
    </xdr:to>
    <xdr:pic>
      <xdr:nvPicPr>
        <xdr:cNvPr id="733" name="Picture 44">
          <a:extLst>
            <a:ext uri="{FF2B5EF4-FFF2-40B4-BE49-F238E27FC236}">
              <a16:creationId xmlns:a16="http://schemas.microsoft.com/office/drawing/2014/main" id="{00000000-0008-0000-1000-0000DD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582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11</xdr:row>
      <xdr:rowOff>20160</xdr:rowOff>
    </xdr:from>
    <xdr:to>
      <xdr:col>5</xdr:col>
      <xdr:colOff>62280</xdr:colOff>
      <xdr:row>11</xdr:row>
      <xdr:rowOff>28440</xdr:rowOff>
    </xdr:to>
    <xdr:pic>
      <xdr:nvPicPr>
        <xdr:cNvPr id="734" name="Picture 45">
          <a:extLst>
            <a:ext uri="{FF2B5EF4-FFF2-40B4-BE49-F238E27FC236}">
              <a16:creationId xmlns:a16="http://schemas.microsoft.com/office/drawing/2014/main" id="{00000000-0008-0000-1000-0000DE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620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9</xdr:row>
      <xdr:rowOff>248760</xdr:rowOff>
    </xdr:from>
    <xdr:to>
      <xdr:col>5</xdr:col>
      <xdr:colOff>62280</xdr:colOff>
      <xdr:row>9</xdr:row>
      <xdr:rowOff>257040</xdr:rowOff>
    </xdr:to>
    <xdr:pic>
      <xdr:nvPicPr>
        <xdr:cNvPr id="735" name="Picture 11">
          <a:extLst>
            <a:ext uri="{FF2B5EF4-FFF2-40B4-BE49-F238E27FC236}">
              <a16:creationId xmlns:a16="http://schemas.microsoft.com/office/drawing/2014/main" id="{00000000-0008-0000-1000-0000DF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3156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10</xdr:row>
      <xdr:rowOff>248760</xdr:rowOff>
    </xdr:from>
    <xdr:to>
      <xdr:col>5</xdr:col>
      <xdr:colOff>62280</xdr:colOff>
      <xdr:row>10</xdr:row>
      <xdr:rowOff>257040</xdr:rowOff>
    </xdr:to>
    <xdr:pic>
      <xdr:nvPicPr>
        <xdr:cNvPr id="736" name="Picture 16">
          <a:extLst>
            <a:ext uri="{FF2B5EF4-FFF2-40B4-BE49-F238E27FC236}">
              <a16:creationId xmlns:a16="http://schemas.microsoft.com/office/drawing/2014/main" id="{00000000-0008-0000-1000-0000E0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582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11</xdr:row>
      <xdr:rowOff>20160</xdr:rowOff>
    </xdr:from>
    <xdr:to>
      <xdr:col>5</xdr:col>
      <xdr:colOff>62280</xdr:colOff>
      <xdr:row>11</xdr:row>
      <xdr:rowOff>28440</xdr:rowOff>
    </xdr:to>
    <xdr:pic>
      <xdr:nvPicPr>
        <xdr:cNvPr id="737" name="Picture 42">
          <a:extLst>
            <a:ext uri="{FF2B5EF4-FFF2-40B4-BE49-F238E27FC236}">
              <a16:creationId xmlns:a16="http://schemas.microsoft.com/office/drawing/2014/main" id="{00000000-0008-0000-1000-0000E1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620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11</xdr:row>
      <xdr:rowOff>248760</xdr:rowOff>
    </xdr:from>
    <xdr:to>
      <xdr:col>5</xdr:col>
      <xdr:colOff>62280</xdr:colOff>
      <xdr:row>11</xdr:row>
      <xdr:rowOff>257040</xdr:rowOff>
    </xdr:to>
    <xdr:pic>
      <xdr:nvPicPr>
        <xdr:cNvPr id="738" name="Picture 58">
          <a:extLst>
            <a:ext uri="{FF2B5EF4-FFF2-40B4-BE49-F238E27FC236}">
              <a16:creationId xmlns:a16="http://schemas.microsoft.com/office/drawing/2014/main" id="{00000000-0008-0000-1000-0000E2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8491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11</xdr:row>
      <xdr:rowOff>248760</xdr:rowOff>
    </xdr:from>
    <xdr:to>
      <xdr:col>5</xdr:col>
      <xdr:colOff>62280</xdr:colOff>
      <xdr:row>11</xdr:row>
      <xdr:rowOff>257040</xdr:rowOff>
    </xdr:to>
    <xdr:pic>
      <xdr:nvPicPr>
        <xdr:cNvPr id="739" name="Picture 55">
          <a:extLst>
            <a:ext uri="{FF2B5EF4-FFF2-40B4-BE49-F238E27FC236}">
              <a16:creationId xmlns:a16="http://schemas.microsoft.com/office/drawing/2014/main" id="{00000000-0008-0000-1000-0000E3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8491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11</xdr:row>
      <xdr:rowOff>248760</xdr:rowOff>
    </xdr:from>
    <xdr:to>
      <xdr:col>5</xdr:col>
      <xdr:colOff>62280</xdr:colOff>
      <xdr:row>11</xdr:row>
      <xdr:rowOff>257040</xdr:rowOff>
    </xdr:to>
    <xdr:pic>
      <xdr:nvPicPr>
        <xdr:cNvPr id="740" name="Picture 52">
          <a:extLst>
            <a:ext uri="{FF2B5EF4-FFF2-40B4-BE49-F238E27FC236}">
              <a16:creationId xmlns:a16="http://schemas.microsoft.com/office/drawing/2014/main" id="{00000000-0008-0000-1000-0000E4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8491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11</xdr:row>
      <xdr:rowOff>248760</xdr:rowOff>
    </xdr:from>
    <xdr:to>
      <xdr:col>5</xdr:col>
      <xdr:colOff>62280</xdr:colOff>
      <xdr:row>11</xdr:row>
      <xdr:rowOff>257040</xdr:rowOff>
    </xdr:to>
    <xdr:pic>
      <xdr:nvPicPr>
        <xdr:cNvPr id="741" name="Picture 49">
          <a:extLst>
            <a:ext uri="{FF2B5EF4-FFF2-40B4-BE49-F238E27FC236}">
              <a16:creationId xmlns:a16="http://schemas.microsoft.com/office/drawing/2014/main" id="{00000000-0008-0000-1000-0000E5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8491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11</xdr:row>
      <xdr:rowOff>248760</xdr:rowOff>
    </xdr:from>
    <xdr:to>
      <xdr:col>5</xdr:col>
      <xdr:colOff>62280</xdr:colOff>
      <xdr:row>11</xdr:row>
      <xdr:rowOff>257040</xdr:rowOff>
    </xdr:to>
    <xdr:pic>
      <xdr:nvPicPr>
        <xdr:cNvPr id="742" name="Picture 31">
          <a:extLst>
            <a:ext uri="{FF2B5EF4-FFF2-40B4-BE49-F238E27FC236}">
              <a16:creationId xmlns:a16="http://schemas.microsoft.com/office/drawing/2014/main" id="{00000000-0008-0000-1000-0000E6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8491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11</xdr:row>
      <xdr:rowOff>248760</xdr:rowOff>
    </xdr:from>
    <xdr:to>
      <xdr:col>5</xdr:col>
      <xdr:colOff>62280</xdr:colOff>
      <xdr:row>11</xdr:row>
      <xdr:rowOff>257040</xdr:rowOff>
    </xdr:to>
    <xdr:pic>
      <xdr:nvPicPr>
        <xdr:cNvPr id="743" name="Picture 40">
          <a:extLst>
            <a:ext uri="{FF2B5EF4-FFF2-40B4-BE49-F238E27FC236}">
              <a16:creationId xmlns:a16="http://schemas.microsoft.com/office/drawing/2014/main" id="{00000000-0008-0000-1000-0000E7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8491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11</xdr:row>
      <xdr:rowOff>248760</xdr:rowOff>
    </xdr:from>
    <xdr:to>
      <xdr:col>5</xdr:col>
      <xdr:colOff>62280</xdr:colOff>
      <xdr:row>11</xdr:row>
      <xdr:rowOff>257040</xdr:rowOff>
    </xdr:to>
    <xdr:pic>
      <xdr:nvPicPr>
        <xdr:cNvPr id="744" name="Picture 46">
          <a:extLst>
            <a:ext uri="{FF2B5EF4-FFF2-40B4-BE49-F238E27FC236}">
              <a16:creationId xmlns:a16="http://schemas.microsoft.com/office/drawing/2014/main" id="{00000000-0008-0000-1000-0000E8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8491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11</xdr:row>
      <xdr:rowOff>248760</xdr:rowOff>
    </xdr:from>
    <xdr:to>
      <xdr:col>5</xdr:col>
      <xdr:colOff>62280</xdr:colOff>
      <xdr:row>11</xdr:row>
      <xdr:rowOff>257040</xdr:rowOff>
    </xdr:to>
    <xdr:pic>
      <xdr:nvPicPr>
        <xdr:cNvPr id="745" name="Picture 21">
          <a:extLst>
            <a:ext uri="{FF2B5EF4-FFF2-40B4-BE49-F238E27FC236}">
              <a16:creationId xmlns:a16="http://schemas.microsoft.com/office/drawing/2014/main" id="{00000000-0008-0000-1000-0000E9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8491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11</xdr:row>
      <xdr:rowOff>248760</xdr:rowOff>
    </xdr:from>
    <xdr:to>
      <xdr:col>5</xdr:col>
      <xdr:colOff>62280</xdr:colOff>
      <xdr:row>11</xdr:row>
      <xdr:rowOff>257040</xdr:rowOff>
    </xdr:to>
    <xdr:pic>
      <xdr:nvPicPr>
        <xdr:cNvPr id="746" name="Picture 38">
          <a:extLst>
            <a:ext uri="{FF2B5EF4-FFF2-40B4-BE49-F238E27FC236}">
              <a16:creationId xmlns:a16="http://schemas.microsoft.com/office/drawing/2014/main" id="{00000000-0008-0000-1000-0000EA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8491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11</xdr:row>
      <xdr:rowOff>248760</xdr:rowOff>
    </xdr:from>
    <xdr:to>
      <xdr:col>5</xdr:col>
      <xdr:colOff>62280</xdr:colOff>
      <xdr:row>11</xdr:row>
      <xdr:rowOff>257040</xdr:rowOff>
    </xdr:to>
    <xdr:pic>
      <xdr:nvPicPr>
        <xdr:cNvPr id="747" name="Picture 43">
          <a:extLst>
            <a:ext uri="{FF2B5EF4-FFF2-40B4-BE49-F238E27FC236}">
              <a16:creationId xmlns:a16="http://schemas.microsoft.com/office/drawing/2014/main" id="{00000000-0008-0000-1000-0000EB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8491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11</xdr:row>
      <xdr:rowOff>248760</xdr:rowOff>
    </xdr:from>
    <xdr:to>
      <xdr:col>5</xdr:col>
      <xdr:colOff>62280</xdr:colOff>
      <xdr:row>11</xdr:row>
      <xdr:rowOff>257040</xdr:rowOff>
    </xdr:to>
    <xdr:pic>
      <xdr:nvPicPr>
        <xdr:cNvPr id="748" name="Picture 11">
          <a:extLst>
            <a:ext uri="{FF2B5EF4-FFF2-40B4-BE49-F238E27FC236}">
              <a16:creationId xmlns:a16="http://schemas.microsoft.com/office/drawing/2014/main" id="{00000000-0008-0000-1000-0000EC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38491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16</xdr:row>
      <xdr:rowOff>96480</xdr:rowOff>
    </xdr:from>
    <xdr:to>
      <xdr:col>1</xdr:col>
      <xdr:colOff>62280</xdr:colOff>
      <xdr:row>16</xdr:row>
      <xdr:rowOff>104760</xdr:rowOff>
    </xdr:to>
    <xdr:pic>
      <xdr:nvPicPr>
        <xdr:cNvPr id="749" name="Picture 8">
          <a:extLst>
            <a:ext uri="{FF2B5EF4-FFF2-40B4-BE49-F238E27FC236}">
              <a16:creationId xmlns:a16="http://schemas.microsoft.com/office/drawing/2014/main" id="{00000000-0008-0000-1000-0000ED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58520" y="50396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12</xdr:row>
      <xdr:rowOff>248400</xdr:rowOff>
    </xdr:from>
    <xdr:to>
      <xdr:col>3</xdr:col>
      <xdr:colOff>62280</xdr:colOff>
      <xdr:row>12</xdr:row>
      <xdr:rowOff>256680</xdr:rowOff>
    </xdr:to>
    <xdr:pic>
      <xdr:nvPicPr>
        <xdr:cNvPr id="750" name="Picture 9">
          <a:extLst>
            <a:ext uri="{FF2B5EF4-FFF2-40B4-BE49-F238E27FC236}">
              <a16:creationId xmlns:a16="http://schemas.microsoft.com/office/drawing/2014/main" id="{00000000-0008-0000-1000-0000EE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68560" y="4115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12</xdr:row>
      <xdr:rowOff>248400</xdr:rowOff>
    </xdr:from>
    <xdr:to>
      <xdr:col>4</xdr:col>
      <xdr:colOff>62280</xdr:colOff>
      <xdr:row>12</xdr:row>
      <xdr:rowOff>256680</xdr:rowOff>
    </xdr:to>
    <xdr:pic>
      <xdr:nvPicPr>
        <xdr:cNvPr id="751" name="Picture 10">
          <a:extLst>
            <a:ext uri="{FF2B5EF4-FFF2-40B4-BE49-F238E27FC236}">
              <a16:creationId xmlns:a16="http://schemas.microsoft.com/office/drawing/2014/main" id="{00000000-0008-0000-1000-0000EF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530680" y="4115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12</xdr:row>
      <xdr:rowOff>248400</xdr:rowOff>
    </xdr:from>
    <xdr:to>
      <xdr:col>5</xdr:col>
      <xdr:colOff>62280</xdr:colOff>
      <xdr:row>12</xdr:row>
      <xdr:rowOff>256680</xdr:rowOff>
    </xdr:to>
    <xdr:pic>
      <xdr:nvPicPr>
        <xdr:cNvPr id="752" name="Picture 11">
          <a:extLst>
            <a:ext uri="{FF2B5EF4-FFF2-40B4-BE49-F238E27FC236}">
              <a16:creationId xmlns:a16="http://schemas.microsoft.com/office/drawing/2014/main" id="{00000000-0008-0000-1000-0000F0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4115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13</xdr:row>
      <xdr:rowOff>277560</xdr:rowOff>
    </xdr:from>
    <xdr:to>
      <xdr:col>1</xdr:col>
      <xdr:colOff>62280</xdr:colOff>
      <xdr:row>13</xdr:row>
      <xdr:rowOff>285840</xdr:rowOff>
    </xdr:to>
    <xdr:pic>
      <xdr:nvPicPr>
        <xdr:cNvPr id="753" name="Picture 13">
          <a:extLst>
            <a:ext uri="{FF2B5EF4-FFF2-40B4-BE49-F238E27FC236}">
              <a16:creationId xmlns:a16="http://schemas.microsoft.com/office/drawing/2014/main" id="{00000000-0008-0000-1000-0000F1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58520" y="44110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13</xdr:row>
      <xdr:rowOff>277560</xdr:rowOff>
    </xdr:from>
    <xdr:to>
      <xdr:col>3</xdr:col>
      <xdr:colOff>62280</xdr:colOff>
      <xdr:row>13</xdr:row>
      <xdr:rowOff>285840</xdr:rowOff>
    </xdr:to>
    <xdr:pic>
      <xdr:nvPicPr>
        <xdr:cNvPr id="754" name="Picture 14">
          <a:extLst>
            <a:ext uri="{FF2B5EF4-FFF2-40B4-BE49-F238E27FC236}">
              <a16:creationId xmlns:a16="http://schemas.microsoft.com/office/drawing/2014/main" id="{00000000-0008-0000-1000-0000F2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68560" y="44110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13</xdr:row>
      <xdr:rowOff>277560</xdr:rowOff>
    </xdr:from>
    <xdr:to>
      <xdr:col>4</xdr:col>
      <xdr:colOff>62280</xdr:colOff>
      <xdr:row>13</xdr:row>
      <xdr:rowOff>285840</xdr:rowOff>
    </xdr:to>
    <xdr:pic>
      <xdr:nvPicPr>
        <xdr:cNvPr id="755" name="Picture 15">
          <a:extLst>
            <a:ext uri="{FF2B5EF4-FFF2-40B4-BE49-F238E27FC236}">
              <a16:creationId xmlns:a16="http://schemas.microsoft.com/office/drawing/2014/main" id="{00000000-0008-0000-1000-0000F3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530680" y="44110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13</xdr:row>
      <xdr:rowOff>277560</xdr:rowOff>
    </xdr:from>
    <xdr:to>
      <xdr:col>5</xdr:col>
      <xdr:colOff>62280</xdr:colOff>
      <xdr:row>13</xdr:row>
      <xdr:rowOff>285840</xdr:rowOff>
    </xdr:to>
    <xdr:pic>
      <xdr:nvPicPr>
        <xdr:cNvPr id="756" name="Picture 16">
          <a:extLst>
            <a:ext uri="{FF2B5EF4-FFF2-40B4-BE49-F238E27FC236}">
              <a16:creationId xmlns:a16="http://schemas.microsoft.com/office/drawing/2014/main" id="{00000000-0008-0000-1000-0000F4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44110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14</xdr:row>
      <xdr:rowOff>239040</xdr:rowOff>
    </xdr:from>
    <xdr:to>
      <xdr:col>1</xdr:col>
      <xdr:colOff>62280</xdr:colOff>
      <xdr:row>14</xdr:row>
      <xdr:rowOff>247320</xdr:rowOff>
    </xdr:to>
    <xdr:pic>
      <xdr:nvPicPr>
        <xdr:cNvPr id="757" name="Picture 18">
          <a:extLst>
            <a:ext uri="{FF2B5EF4-FFF2-40B4-BE49-F238E27FC236}">
              <a16:creationId xmlns:a16="http://schemas.microsoft.com/office/drawing/2014/main" id="{00000000-0008-0000-1000-0000F5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58520" y="46681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14</xdr:row>
      <xdr:rowOff>239040</xdr:rowOff>
    </xdr:from>
    <xdr:to>
      <xdr:col>3</xdr:col>
      <xdr:colOff>62280</xdr:colOff>
      <xdr:row>14</xdr:row>
      <xdr:rowOff>247320</xdr:rowOff>
    </xdr:to>
    <xdr:pic>
      <xdr:nvPicPr>
        <xdr:cNvPr id="758" name="Picture 19">
          <a:extLst>
            <a:ext uri="{FF2B5EF4-FFF2-40B4-BE49-F238E27FC236}">
              <a16:creationId xmlns:a16="http://schemas.microsoft.com/office/drawing/2014/main" id="{00000000-0008-0000-1000-0000F6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68560" y="46681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14</xdr:row>
      <xdr:rowOff>239040</xdr:rowOff>
    </xdr:from>
    <xdr:to>
      <xdr:col>4</xdr:col>
      <xdr:colOff>62280</xdr:colOff>
      <xdr:row>14</xdr:row>
      <xdr:rowOff>247320</xdr:rowOff>
    </xdr:to>
    <xdr:pic>
      <xdr:nvPicPr>
        <xdr:cNvPr id="759" name="Picture 20">
          <a:extLst>
            <a:ext uri="{FF2B5EF4-FFF2-40B4-BE49-F238E27FC236}">
              <a16:creationId xmlns:a16="http://schemas.microsoft.com/office/drawing/2014/main" id="{00000000-0008-0000-1000-0000F7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530680" y="46681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14</xdr:row>
      <xdr:rowOff>239040</xdr:rowOff>
    </xdr:from>
    <xdr:to>
      <xdr:col>5</xdr:col>
      <xdr:colOff>62280</xdr:colOff>
      <xdr:row>14</xdr:row>
      <xdr:rowOff>247320</xdr:rowOff>
    </xdr:to>
    <xdr:pic>
      <xdr:nvPicPr>
        <xdr:cNvPr id="760" name="Picture 21">
          <a:extLst>
            <a:ext uri="{FF2B5EF4-FFF2-40B4-BE49-F238E27FC236}">
              <a16:creationId xmlns:a16="http://schemas.microsoft.com/office/drawing/2014/main" id="{00000000-0008-0000-1000-0000F8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46681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15</xdr:row>
      <xdr:rowOff>239040</xdr:rowOff>
    </xdr:from>
    <xdr:to>
      <xdr:col>1</xdr:col>
      <xdr:colOff>62280</xdr:colOff>
      <xdr:row>15</xdr:row>
      <xdr:rowOff>247320</xdr:rowOff>
    </xdr:to>
    <xdr:pic>
      <xdr:nvPicPr>
        <xdr:cNvPr id="761" name="Picture 23">
          <a:extLst>
            <a:ext uri="{FF2B5EF4-FFF2-40B4-BE49-F238E27FC236}">
              <a16:creationId xmlns:a16="http://schemas.microsoft.com/office/drawing/2014/main" id="{00000000-0008-0000-1000-0000F9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58520" y="49251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15</xdr:row>
      <xdr:rowOff>239040</xdr:rowOff>
    </xdr:from>
    <xdr:to>
      <xdr:col>3</xdr:col>
      <xdr:colOff>62280</xdr:colOff>
      <xdr:row>15</xdr:row>
      <xdr:rowOff>247320</xdr:rowOff>
    </xdr:to>
    <xdr:pic>
      <xdr:nvPicPr>
        <xdr:cNvPr id="762" name="Picture 24">
          <a:extLst>
            <a:ext uri="{FF2B5EF4-FFF2-40B4-BE49-F238E27FC236}">
              <a16:creationId xmlns:a16="http://schemas.microsoft.com/office/drawing/2014/main" id="{00000000-0008-0000-1000-0000FA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68560" y="49251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15</xdr:row>
      <xdr:rowOff>239040</xdr:rowOff>
    </xdr:from>
    <xdr:to>
      <xdr:col>4</xdr:col>
      <xdr:colOff>62280</xdr:colOff>
      <xdr:row>15</xdr:row>
      <xdr:rowOff>247320</xdr:rowOff>
    </xdr:to>
    <xdr:pic>
      <xdr:nvPicPr>
        <xdr:cNvPr id="763" name="Picture 25">
          <a:extLst>
            <a:ext uri="{FF2B5EF4-FFF2-40B4-BE49-F238E27FC236}">
              <a16:creationId xmlns:a16="http://schemas.microsoft.com/office/drawing/2014/main" id="{00000000-0008-0000-1000-0000FB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530680" y="49251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15</xdr:row>
      <xdr:rowOff>239040</xdr:rowOff>
    </xdr:from>
    <xdr:to>
      <xdr:col>5</xdr:col>
      <xdr:colOff>62280</xdr:colOff>
      <xdr:row>15</xdr:row>
      <xdr:rowOff>247320</xdr:rowOff>
    </xdr:to>
    <xdr:pic>
      <xdr:nvPicPr>
        <xdr:cNvPr id="764" name="Picture 26">
          <a:extLst>
            <a:ext uri="{FF2B5EF4-FFF2-40B4-BE49-F238E27FC236}">
              <a16:creationId xmlns:a16="http://schemas.microsoft.com/office/drawing/2014/main" id="{00000000-0008-0000-1000-0000FC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49251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16</xdr:row>
      <xdr:rowOff>239400</xdr:rowOff>
    </xdr:from>
    <xdr:to>
      <xdr:col>1</xdr:col>
      <xdr:colOff>62280</xdr:colOff>
      <xdr:row>16</xdr:row>
      <xdr:rowOff>247680</xdr:rowOff>
    </xdr:to>
    <xdr:pic>
      <xdr:nvPicPr>
        <xdr:cNvPr id="765" name="Picture 28">
          <a:extLst>
            <a:ext uri="{FF2B5EF4-FFF2-40B4-BE49-F238E27FC236}">
              <a16:creationId xmlns:a16="http://schemas.microsoft.com/office/drawing/2014/main" id="{00000000-0008-0000-1000-0000FD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58520" y="51825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16</xdr:row>
      <xdr:rowOff>239400</xdr:rowOff>
    </xdr:from>
    <xdr:to>
      <xdr:col>3</xdr:col>
      <xdr:colOff>62280</xdr:colOff>
      <xdr:row>16</xdr:row>
      <xdr:rowOff>247680</xdr:rowOff>
    </xdr:to>
    <xdr:pic>
      <xdr:nvPicPr>
        <xdr:cNvPr id="766" name="Picture 29">
          <a:extLst>
            <a:ext uri="{FF2B5EF4-FFF2-40B4-BE49-F238E27FC236}">
              <a16:creationId xmlns:a16="http://schemas.microsoft.com/office/drawing/2014/main" id="{00000000-0008-0000-1000-0000FE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68560" y="51825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16</xdr:row>
      <xdr:rowOff>239400</xdr:rowOff>
    </xdr:from>
    <xdr:to>
      <xdr:col>4</xdr:col>
      <xdr:colOff>62280</xdr:colOff>
      <xdr:row>16</xdr:row>
      <xdr:rowOff>247680</xdr:rowOff>
    </xdr:to>
    <xdr:pic>
      <xdr:nvPicPr>
        <xdr:cNvPr id="767" name="Picture 30">
          <a:extLst>
            <a:ext uri="{FF2B5EF4-FFF2-40B4-BE49-F238E27FC236}">
              <a16:creationId xmlns:a16="http://schemas.microsoft.com/office/drawing/2014/main" id="{00000000-0008-0000-1000-0000FF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530680" y="51825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16</xdr:row>
      <xdr:rowOff>239400</xdr:rowOff>
    </xdr:from>
    <xdr:to>
      <xdr:col>5</xdr:col>
      <xdr:colOff>62280</xdr:colOff>
      <xdr:row>16</xdr:row>
      <xdr:rowOff>247680</xdr:rowOff>
    </xdr:to>
    <xdr:pic>
      <xdr:nvPicPr>
        <xdr:cNvPr id="768" name="Picture 31">
          <a:extLst>
            <a:ext uri="{FF2B5EF4-FFF2-40B4-BE49-F238E27FC236}">
              <a16:creationId xmlns:a16="http://schemas.microsoft.com/office/drawing/2014/main" id="{00000000-0008-0000-1000-000000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1825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17</xdr:row>
      <xdr:rowOff>239040</xdr:rowOff>
    </xdr:from>
    <xdr:to>
      <xdr:col>1</xdr:col>
      <xdr:colOff>62280</xdr:colOff>
      <xdr:row>17</xdr:row>
      <xdr:rowOff>247320</xdr:rowOff>
    </xdr:to>
    <xdr:pic>
      <xdr:nvPicPr>
        <xdr:cNvPr id="769" name="Picture 33">
          <a:extLst>
            <a:ext uri="{FF2B5EF4-FFF2-40B4-BE49-F238E27FC236}">
              <a16:creationId xmlns:a16="http://schemas.microsoft.com/office/drawing/2014/main" id="{00000000-0008-0000-1000-000001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58520" y="54396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17</xdr:row>
      <xdr:rowOff>239040</xdr:rowOff>
    </xdr:from>
    <xdr:to>
      <xdr:col>3</xdr:col>
      <xdr:colOff>62280</xdr:colOff>
      <xdr:row>17</xdr:row>
      <xdr:rowOff>247320</xdr:rowOff>
    </xdr:to>
    <xdr:pic>
      <xdr:nvPicPr>
        <xdr:cNvPr id="770" name="Picture 34">
          <a:extLst>
            <a:ext uri="{FF2B5EF4-FFF2-40B4-BE49-F238E27FC236}">
              <a16:creationId xmlns:a16="http://schemas.microsoft.com/office/drawing/2014/main" id="{00000000-0008-0000-1000-000002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68560" y="54396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17</xdr:row>
      <xdr:rowOff>239040</xdr:rowOff>
    </xdr:from>
    <xdr:to>
      <xdr:col>4</xdr:col>
      <xdr:colOff>62280</xdr:colOff>
      <xdr:row>17</xdr:row>
      <xdr:rowOff>247320</xdr:rowOff>
    </xdr:to>
    <xdr:pic>
      <xdr:nvPicPr>
        <xdr:cNvPr id="771" name="Picture 35">
          <a:extLst>
            <a:ext uri="{FF2B5EF4-FFF2-40B4-BE49-F238E27FC236}">
              <a16:creationId xmlns:a16="http://schemas.microsoft.com/office/drawing/2014/main" id="{00000000-0008-0000-1000-000003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530680" y="54396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17</xdr:row>
      <xdr:rowOff>239040</xdr:rowOff>
    </xdr:from>
    <xdr:to>
      <xdr:col>5</xdr:col>
      <xdr:colOff>62280</xdr:colOff>
      <xdr:row>17</xdr:row>
      <xdr:rowOff>247320</xdr:rowOff>
    </xdr:to>
    <xdr:pic>
      <xdr:nvPicPr>
        <xdr:cNvPr id="772" name="Picture 36">
          <a:extLst>
            <a:ext uri="{FF2B5EF4-FFF2-40B4-BE49-F238E27FC236}">
              <a16:creationId xmlns:a16="http://schemas.microsoft.com/office/drawing/2014/main" id="{00000000-0008-0000-1000-000004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4396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14</xdr:row>
      <xdr:rowOff>239040</xdr:rowOff>
    </xdr:from>
    <xdr:to>
      <xdr:col>5</xdr:col>
      <xdr:colOff>62280</xdr:colOff>
      <xdr:row>14</xdr:row>
      <xdr:rowOff>247320</xdr:rowOff>
    </xdr:to>
    <xdr:pic>
      <xdr:nvPicPr>
        <xdr:cNvPr id="773" name="Picture 38">
          <a:extLst>
            <a:ext uri="{FF2B5EF4-FFF2-40B4-BE49-F238E27FC236}">
              <a16:creationId xmlns:a16="http://schemas.microsoft.com/office/drawing/2014/main" id="{00000000-0008-0000-1000-000005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46681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15</xdr:row>
      <xdr:rowOff>239040</xdr:rowOff>
    </xdr:from>
    <xdr:to>
      <xdr:col>5</xdr:col>
      <xdr:colOff>62280</xdr:colOff>
      <xdr:row>15</xdr:row>
      <xdr:rowOff>247320</xdr:rowOff>
    </xdr:to>
    <xdr:pic>
      <xdr:nvPicPr>
        <xdr:cNvPr id="774" name="Picture 39">
          <a:extLst>
            <a:ext uri="{FF2B5EF4-FFF2-40B4-BE49-F238E27FC236}">
              <a16:creationId xmlns:a16="http://schemas.microsoft.com/office/drawing/2014/main" id="{00000000-0008-0000-1000-000006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49251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16</xdr:row>
      <xdr:rowOff>239400</xdr:rowOff>
    </xdr:from>
    <xdr:to>
      <xdr:col>5</xdr:col>
      <xdr:colOff>62280</xdr:colOff>
      <xdr:row>16</xdr:row>
      <xdr:rowOff>247680</xdr:rowOff>
    </xdr:to>
    <xdr:pic>
      <xdr:nvPicPr>
        <xdr:cNvPr id="775" name="Picture 40">
          <a:extLst>
            <a:ext uri="{FF2B5EF4-FFF2-40B4-BE49-F238E27FC236}">
              <a16:creationId xmlns:a16="http://schemas.microsoft.com/office/drawing/2014/main" id="{00000000-0008-0000-1000-000007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1825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17</xdr:row>
      <xdr:rowOff>239040</xdr:rowOff>
    </xdr:from>
    <xdr:to>
      <xdr:col>5</xdr:col>
      <xdr:colOff>62280</xdr:colOff>
      <xdr:row>17</xdr:row>
      <xdr:rowOff>247320</xdr:rowOff>
    </xdr:to>
    <xdr:pic>
      <xdr:nvPicPr>
        <xdr:cNvPr id="776" name="Picture 41">
          <a:extLst>
            <a:ext uri="{FF2B5EF4-FFF2-40B4-BE49-F238E27FC236}">
              <a16:creationId xmlns:a16="http://schemas.microsoft.com/office/drawing/2014/main" id="{00000000-0008-0000-1000-000008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4396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14</xdr:row>
      <xdr:rowOff>20160</xdr:rowOff>
    </xdr:from>
    <xdr:to>
      <xdr:col>5</xdr:col>
      <xdr:colOff>62280</xdr:colOff>
      <xdr:row>14</xdr:row>
      <xdr:rowOff>28440</xdr:rowOff>
    </xdr:to>
    <xdr:pic>
      <xdr:nvPicPr>
        <xdr:cNvPr id="777" name="Picture 42">
          <a:extLst>
            <a:ext uri="{FF2B5EF4-FFF2-40B4-BE49-F238E27FC236}">
              <a16:creationId xmlns:a16="http://schemas.microsoft.com/office/drawing/2014/main" id="{00000000-0008-0000-1000-000009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44492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14</xdr:row>
      <xdr:rowOff>239040</xdr:rowOff>
    </xdr:from>
    <xdr:to>
      <xdr:col>5</xdr:col>
      <xdr:colOff>62280</xdr:colOff>
      <xdr:row>14</xdr:row>
      <xdr:rowOff>247320</xdr:rowOff>
    </xdr:to>
    <xdr:pic>
      <xdr:nvPicPr>
        <xdr:cNvPr id="778" name="Picture 43">
          <a:extLst>
            <a:ext uri="{FF2B5EF4-FFF2-40B4-BE49-F238E27FC236}">
              <a16:creationId xmlns:a16="http://schemas.microsoft.com/office/drawing/2014/main" id="{00000000-0008-0000-1000-00000A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46681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15</xdr:row>
      <xdr:rowOff>239040</xdr:rowOff>
    </xdr:from>
    <xdr:to>
      <xdr:col>5</xdr:col>
      <xdr:colOff>62280</xdr:colOff>
      <xdr:row>15</xdr:row>
      <xdr:rowOff>247320</xdr:rowOff>
    </xdr:to>
    <xdr:pic>
      <xdr:nvPicPr>
        <xdr:cNvPr id="779" name="Picture 44">
          <a:extLst>
            <a:ext uri="{FF2B5EF4-FFF2-40B4-BE49-F238E27FC236}">
              <a16:creationId xmlns:a16="http://schemas.microsoft.com/office/drawing/2014/main" id="{00000000-0008-0000-1000-00000B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49251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16</xdr:row>
      <xdr:rowOff>20160</xdr:rowOff>
    </xdr:from>
    <xdr:to>
      <xdr:col>5</xdr:col>
      <xdr:colOff>62280</xdr:colOff>
      <xdr:row>16</xdr:row>
      <xdr:rowOff>28440</xdr:rowOff>
    </xdr:to>
    <xdr:pic>
      <xdr:nvPicPr>
        <xdr:cNvPr id="780" name="Picture 45">
          <a:extLst>
            <a:ext uri="{FF2B5EF4-FFF2-40B4-BE49-F238E27FC236}">
              <a16:creationId xmlns:a16="http://schemas.microsoft.com/office/drawing/2014/main" id="{00000000-0008-0000-1000-00000C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4963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16</xdr:row>
      <xdr:rowOff>239400</xdr:rowOff>
    </xdr:from>
    <xdr:to>
      <xdr:col>5</xdr:col>
      <xdr:colOff>62280</xdr:colOff>
      <xdr:row>16</xdr:row>
      <xdr:rowOff>247680</xdr:rowOff>
    </xdr:to>
    <xdr:pic>
      <xdr:nvPicPr>
        <xdr:cNvPr id="781" name="Picture 46">
          <a:extLst>
            <a:ext uri="{FF2B5EF4-FFF2-40B4-BE49-F238E27FC236}">
              <a16:creationId xmlns:a16="http://schemas.microsoft.com/office/drawing/2014/main" id="{00000000-0008-0000-1000-00000D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1825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17</xdr:row>
      <xdr:rowOff>239040</xdr:rowOff>
    </xdr:from>
    <xdr:to>
      <xdr:col>5</xdr:col>
      <xdr:colOff>62280</xdr:colOff>
      <xdr:row>17</xdr:row>
      <xdr:rowOff>247320</xdr:rowOff>
    </xdr:to>
    <xdr:pic>
      <xdr:nvPicPr>
        <xdr:cNvPr id="782" name="Picture 47">
          <a:extLst>
            <a:ext uri="{FF2B5EF4-FFF2-40B4-BE49-F238E27FC236}">
              <a16:creationId xmlns:a16="http://schemas.microsoft.com/office/drawing/2014/main" id="{00000000-0008-0000-1000-00000E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4396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18</xdr:row>
      <xdr:rowOff>20160</xdr:rowOff>
    </xdr:from>
    <xdr:to>
      <xdr:col>5</xdr:col>
      <xdr:colOff>62280</xdr:colOff>
      <xdr:row>18</xdr:row>
      <xdr:rowOff>28440</xdr:rowOff>
    </xdr:to>
    <xdr:pic>
      <xdr:nvPicPr>
        <xdr:cNvPr id="783" name="Picture 48">
          <a:extLst>
            <a:ext uri="{FF2B5EF4-FFF2-40B4-BE49-F238E27FC236}">
              <a16:creationId xmlns:a16="http://schemas.microsoft.com/office/drawing/2014/main" id="{00000000-0008-0000-1000-00000F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4777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18</xdr:row>
      <xdr:rowOff>239400</xdr:rowOff>
    </xdr:from>
    <xdr:to>
      <xdr:col>5</xdr:col>
      <xdr:colOff>62280</xdr:colOff>
      <xdr:row>18</xdr:row>
      <xdr:rowOff>247680</xdr:rowOff>
    </xdr:to>
    <xdr:pic>
      <xdr:nvPicPr>
        <xdr:cNvPr id="784" name="Picture 53">
          <a:extLst>
            <a:ext uri="{FF2B5EF4-FFF2-40B4-BE49-F238E27FC236}">
              <a16:creationId xmlns:a16="http://schemas.microsoft.com/office/drawing/2014/main" id="{00000000-0008-0000-1000-000010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6970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19</xdr:row>
      <xdr:rowOff>20160</xdr:rowOff>
    </xdr:from>
    <xdr:to>
      <xdr:col>5</xdr:col>
      <xdr:colOff>62280</xdr:colOff>
      <xdr:row>19</xdr:row>
      <xdr:rowOff>28440</xdr:rowOff>
    </xdr:to>
    <xdr:pic>
      <xdr:nvPicPr>
        <xdr:cNvPr id="785" name="Picture 54">
          <a:extLst>
            <a:ext uri="{FF2B5EF4-FFF2-40B4-BE49-F238E27FC236}">
              <a16:creationId xmlns:a16="http://schemas.microsoft.com/office/drawing/2014/main" id="{00000000-0008-0000-1000-000011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7351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19</xdr:row>
      <xdr:rowOff>239040</xdr:rowOff>
    </xdr:from>
    <xdr:to>
      <xdr:col>5</xdr:col>
      <xdr:colOff>62280</xdr:colOff>
      <xdr:row>19</xdr:row>
      <xdr:rowOff>247320</xdr:rowOff>
    </xdr:to>
    <xdr:pic>
      <xdr:nvPicPr>
        <xdr:cNvPr id="786" name="Picture 55">
          <a:extLst>
            <a:ext uri="{FF2B5EF4-FFF2-40B4-BE49-F238E27FC236}">
              <a16:creationId xmlns:a16="http://schemas.microsoft.com/office/drawing/2014/main" id="{00000000-0008-0000-1000-000012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9540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20</xdr:row>
      <xdr:rowOff>239040</xdr:rowOff>
    </xdr:from>
    <xdr:to>
      <xdr:col>5</xdr:col>
      <xdr:colOff>62280</xdr:colOff>
      <xdr:row>20</xdr:row>
      <xdr:rowOff>247320</xdr:rowOff>
    </xdr:to>
    <xdr:pic>
      <xdr:nvPicPr>
        <xdr:cNvPr id="787" name="Picture 56">
          <a:extLst>
            <a:ext uri="{FF2B5EF4-FFF2-40B4-BE49-F238E27FC236}">
              <a16:creationId xmlns:a16="http://schemas.microsoft.com/office/drawing/2014/main" id="{00000000-0008-0000-1000-000013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2110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21</xdr:row>
      <xdr:rowOff>20160</xdr:rowOff>
    </xdr:from>
    <xdr:to>
      <xdr:col>5</xdr:col>
      <xdr:colOff>62280</xdr:colOff>
      <xdr:row>21</xdr:row>
      <xdr:rowOff>28440</xdr:rowOff>
    </xdr:to>
    <xdr:pic>
      <xdr:nvPicPr>
        <xdr:cNvPr id="788" name="Picture 57">
          <a:extLst>
            <a:ext uri="{FF2B5EF4-FFF2-40B4-BE49-F238E27FC236}">
              <a16:creationId xmlns:a16="http://schemas.microsoft.com/office/drawing/2014/main" id="{00000000-0008-0000-1000-000014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2492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21</xdr:row>
      <xdr:rowOff>239400</xdr:rowOff>
    </xdr:from>
    <xdr:to>
      <xdr:col>5</xdr:col>
      <xdr:colOff>62280</xdr:colOff>
      <xdr:row>21</xdr:row>
      <xdr:rowOff>247680</xdr:rowOff>
    </xdr:to>
    <xdr:pic>
      <xdr:nvPicPr>
        <xdr:cNvPr id="789" name="Picture 58">
          <a:extLst>
            <a:ext uri="{FF2B5EF4-FFF2-40B4-BE49-F238E27FC236}">
              <a16:creationId xmlns:a16="http://schemas.microsoft.com/office/drawing/2014/main" id="{00000000-0008-0000-1000-000015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4684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22</xdr:row>
      <xdr:rowOff>239040</xdr:rowOff>
    </xdr:from>
    <xdr:to>
      <xdr:col>5</xdr:col>
      <xdr:colOff>62280</xdr:colOff>
      <xdr:row>22</xdr:row>
      <xdr:rowOff>247320</xdr:rowOff>
    </xdr:to>
    <xdr:pic>
      <xdr:nvPicPr>
        <xdr:cNvPr id="790" name="Picture 59">
          <a:extLst>
            <a:ext uri="{FF2B5EF4-FFF2-40B4-BE49-F238E27FC236}">
              <a16:creationId xmlns:a16="http://schemas.microsoft.com/office/drawing/2014/main" id="{00000000-0008-0000-1000-000016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725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23</xdr:row>
      <xdr:rowOff>20160</xdr:rowOff>
    </xdr:from>
    <xdr:to>
      <xdr:col>5</xdr:col>
      <xdr:colOff>62280</xdr:colOff>
      <xdr:row>23</xdr:row>
      <xdr:rowOff>28440</xdr:rowOff>
    </xdr:to>
    <xdr:pic>
      <xdr:nvPicPr>
        <xdr:cNvPr id="791" name="Picture 60">
          <a:extLst>
            <a:ext uri="{FF2B5EF4-FFF2-40B4-BE49-F238E27FC236}">
              <a16:creationId xmlns:a16="http://schemas.microsoft.com/office/drawing/2014/main" id="{00000000-0008-0000-1000-000017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7636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14</xdr:row>
      <xdr:rowOff>239040</xdr:rowOff>
    </xdr:from>
    <xdr:to>
      <xdr:col>5</xdr:col>
      <xdr:colOff>62280</xdr:colOff>
      <xdr:row>14</xdr:row>
      <xdr:rowOff>247320</xdr:rowOff>
    </xdr:to>
    <xdr:pic>
      <xdr:nvPicPr>
        <xdr:cNvPr id="792" name="Picture 11">
          <a:extLst>
            <a:ext uri="{FF2B5EF4-FFF2-40B4-BE49-F238E27FC236}">
              <a16:creationId xmlns:a16="http://schemas.microsoft.com/office/drawing/2014/main" id="{00000000-0008-0000-1000-000018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46681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15</xdr:row>
      <xdr:rowOff>239040</xdr:rowOff>
    </xdr:from>
    <xdr:to>
      <xdr:col>5</xdr:col>
      <xdr:colOff>62280</xdr:colOff>
      <xdr:row>15</xdr:row>
      <xdr:rowOff>247320</xdr:rowOff>
    </xdr:to>
    <xdr:pic>
      <xdr:nvPicPr>
        <xdr:cNvPr id="793" name="Picture 16">
          <a:extLst>
            <a:ext uri="{FF2B5EF4-FFF2-40B4-BE49-F238E27FC236}">
              <a16:creationId xmlns:a16="http://schemas.microsoft.com/office/drawing/2014/main" id="{00000000-0008-0000-1000-000019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49251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16</xdr:row>
      <xdr:rowOff>20160</xdr:rowOff>
    </xdr:from>
    <xdr:to>
      <xdr:col>5</xdr:col>
      <xdr:colOff>62280</xdr:colOff>
      <xdr:row>16</xdr:row>
      <xdr:rowOff>28440</xdr:rowOff>
    </xdr:to>
    <xdr:pic>
      <xdr:nvPicPr>
        <xdr:cNvPr id="794" name="Picture 42">
          <a:extLst>
            <a:ext uri="{FF2B5EF4-FFF2-40B4-BE49-F238E27FC236}">
              <a16:creationId xmlns:a16="http://schemas.microsoft.com/office/drawing/2014/main" id="{00000000-0008-0000-1000-00001A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4963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16</xdr:row>
      <xdr:rowOff>239400</xdr:rowOff>
    </xdr:from>
    <xdr:to>
      <xdr:col>5</xdr:col>
      <xdr:colOff>62280</xdr:colOff>
      <xdr:row>16</xdr:row>
      <xdr:rowOff>247680</xdr:rowOff>
    </xdr:to>
    <xdr:pic>
      <xdr:nvPicPr>
        <xdr:cNvPr id="795" name="Picture 21">
          <a:extLst>
            <a:ext uri="{FF2B5EF4-FFF2-40B4-BE49-F238E27FC236}">
              <a16:creationId xmlns:a16="http://schemas.microsoft.com/office/drawing/2014/main" id="{00000000-0008-0000-1000-00001B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1825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17</xdr:row>
      <xdr:rowOff>239040</xdr:rowOff>
    </xdr:from>
    <xdr:to>
      <xdr:col>5</xdr:col>
      <xdr:colOff>62280</xdr:colOff>
      <xdr:row>17</xdr:row>
      <xdr:rowOff>247320</xdr:rowOff>
    </xdr:to>
    <xdr:pic>
      <xdr:nvPicPr>
        <xdr:cNvPr id="796" name="Picture 26">
          <a:extLst>
            <a:ext uri="{FF2B5EF4-FFF2-40B4-BE49-F238E27FC236}">
              <a16:creationId xmlns:a16="http://schemas.microsoft.com/office/drawing/2014/main" id="{00000000-0008-0000-1000-00001C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4396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16</xdr:row>
      <xdr:rowOff>239400</xdr:rowOff>
    </xdr:from>
    <xdr:to>
      <xdr:col>5</xdr:col>
      <xdr:colOff>62280</xdr:colOff>
      <xdr:row>16</xdr:row>
      <xdr:rowOff>247680</xdr:rowOff>
    </xdr:to>
    <xdr:pic>
      <xdr:nvPicPr>
        <xdr:cNvPr id="797" name="Picture 38">
          <a:extLst>
            <a:ext uri="{FF2B5EF4-FFF2-40B4-BE49-F238E27FC236}">
              <a16:creationId xmlns:a16="http://schemas.microsoft.com/office/drawing/2014/main" id="{00000000-0008-0000-1000-00001D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1825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17</xdr:row>
      <xdr:rowOff>239040</xdr:rowOff>
    </xdr:from>
    <xdr:to>
      <xdr:col>5</xdr:col>
      <xdr:colOff>62280</xdr:colOff>
      <xdr:row>17</xdr:row>
      <xdr:rowOff>247320</xdr:rowOff>
    </xdr:to>
    <xdr:pic>
      <xdr:nvPicPr>
        <xdr:cNvPr id="798" name="Picture 39">
          <a:extLst>
            <a:ext uri="{FF2B5EF4-FFF2-40B4-BE49-F238E27FC236}">
              <a16:creationId xmlns:a16="http://schemas.microsoft.com/office/drawing/2014/main" id="{00000000-0008-0000-1000-00001E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4396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16</xdr:row>
      <xdr:rowOff>239400</xdr:rowOff>
    </xdr:from>
    <xdr:to>
      <xdr:col>5</xdr:col>
      <xdr:colOff>62280</xdr:colOff>
      <xdr:row>16</xdr:row>
      <xdr:rowOff>247680</xdr:rowOff>
    </xdr:to>
    <xdr:pic>
      <xdr:nvPicPr>
        <xdr:cNvPr id="799" name="Picture 43">
          <a:extLst>
            <a:ext uri="{FF2B5EF4-FFF2-40B4-BE49-F238E27FC236}">
              <a16:creationId xmlns:a16="http://schemas.microsoft.com/office/drawing/2014/main" id="{00000000-0008-0000-1000-00001F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1825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17</xdr:row>
      <xdr:rowOff>239040</xdr:rowOff>
    </xdr:from>
    <xdr:to>
      <xdr:col>5</xdr:col>
      <xdr:colOff>62280</xdr:colOff>
      <xdr:row>17</xdr:row>
      <xdr:rowOff>247320</xdr:rowOff>
    </xdr:to>
    <xdr:pic>
      <xdr:nvPicPr>
        <xdr:cNvPr id="800" name="Picture 44">
          <a:extLst>
            <a:ext uri="{FF2B5EF4-FFF2-40B4-BE49-F238E27FC236}">
              <a16:creationId xmlns:a16="http://schemas.microsoft.com/office/drawing/2014/main" id="{00000000-0008-0000-1000-000020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4396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18</xdr:row>
      <xdr:rowOff>20160</xdr:rowOff>
    </xdr:from>
    <xdr:to>
      <xdr:col>5</xdr:col>
      <xdr:colOff>62280</xdr:colOff>
      <xdr:row>18</xdr:row>
      <xdr:rowOff>28440</xdr:rowOff>
    </xdr:to>
    <xdr:pic>
      <xdr:nvPicPr>
        <xdr:cNvPr id="801" name="Picture 45">
          <a:extLst>
            <a:ext uri="{FF2B5EF4-FFF2-40B4-BE49-F238E27FC236}">
              <a16:creationId xmlns:a16="http://schemas.microsoft.com/office/drawing/2014/main" id="{00000000-0008-0000-1000-000021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4777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16</xdr:row>
      <xdr:rowOff>239400</xdr:rowOff>
    </xdr:from>
    <xdr:to>
      <xdr:col>5</xdr:col>
      <xdr:colOff>62280</xdr:colOff>
      <xdr:row>16</xdr:row>
      <xdr:rowOff>247680</xdr:rowOff>
    </xdr:to>
    <xdr:pic>
      <xdr:nvPicPr>
        <xdr:cNvPr id="802" name="Picture 11">
          <a:extLst>
            <a:ext uri="{FF2B5EF4-FFF2-40B4-BE49-F238E27FC236}">
              <a16:creationId xmlns:a16="http://schemas.microsoft.com/office/drawing/2014/main" id="{00000000-0008-0000-1000-000022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1825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17</xdr:row>
      <xdr:rowOff>239040</xdr:rowOff>
    </xdr:from>
    <xdr:to>
      <xdr:col>5</xdr:col>
      <xdr:colOff>62280</xdr:colOff>
      <xdr:row>17</xdr:row>
      <xdr:rowOff>247320</xdr:rowOff>
    </xdr:to>
    <xdr:pic>
      <xdr:nvPicPr>
        <xdr:cNvPr id="803" name="Picture 16">
          <a:extLst>
            <a:ext uri="{FF2B5EF4-FFF2-40B4-BE49-F238E27FC236}">
              <a16:creationId xmlns:a16="http://schemas.microsoft.com/office/drawing/2014/main" id="{00000000-0008-0000-1000-000023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4396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18</xdr:row>
      <xdr:rowOff>20160</xdr:rowOff>
    </xdr:from>
    <xdr:to>
      <xdr:col>5</xdr:col>
      <xdr:colOff>62280</xdr:colOff>
      <xdr:row>18</xdr:row>
      <xdr:rowOff>28440</xdr:rowOff>
    </xdr:to>
    <xdr:pic>
      <xdr:nvPicPr>
        <xdr:cNvPr id="804" name="Picture 42">
          <a:extLst>
            <a:ext uri="{FF2B5EF4-FFF2-40B4-BE49-F238E27FC236}">
              <a16:creationId xmlns:a16="http://schemas.microsoft.com/office/drawing/2014/main" id="{00000000-0008-0000-1000-000024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4777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18</xdr:row>
      <xdr:rowOff>239400</xdr:rowOff>
    </xdr:from>
    <xdr:to>
      <xdr:col>5</xdr:col>
      <xdr:colOff>62280</xdr:colOff>
      <xdr:row>18</xdr:row>
      <xdr:rowOff>247680</xdr:rowOff>
    </xdr:to>
    <xdr:pic>
      <xdr:nvPicPr>
        <xdr:cNvPr id="805" name="Picture 50">
          <a:extLst>
            <a:ext uri="{FF2B5EF4-FFF2-40B4-BE49-F238E27FC236}">
              <a16:creationId xmlns:a16="http://schemas.microsoft.com/office/drawing/2014/main" id="{00000000-0008-0000-1000-000025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6970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19</xdr:row>
      <xdr:rowOff>20160</xdr:rowOff>
    </xdr:from>
    <xdr:to>
      <xdr:col>5</xdr:col>
      <xdr:colOff>62280</xdr:colOff>
      <xdr:row>19</xdr:row>
      <xdr:rowOff>28440</xdr:rowOff>
    </xdr:to>
    <xdr:pic>
      <xdr:nvPicPr>
        <xdr:cNvPr id="806" name="Picture 51">
          <a:extLst>
            <a:ext uri="{FF2B5EF4-FFF2-40B4-BE49-F238E27FC236}">
              <a16:creationId xmlns:a16="http://schemas.microsoft.com/office/drawing/2014/main" id="{00000000-0008-0000-1000-000026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7351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19</xdr:row>
      <xdr:rowOff>144000</xdr:rowOff>
    </xdr:from>
    <xdr:to>
      <xdr:col>5</xdr:col>
      <xdr:colOff>62280</xdr:colOff>
      <xdr:row>19</xdr:row>
      <xdr:rowOff>152280</xdr:rowOff>
    </xdr:to>
    <xdr:pic>
      <xdr:nvPicPr>
        <xdr:cNvPr id="807" name="Picture 61">
          <a:extLst>
            <a:ext uri="{FF2B5EF4-FFF2-40B4-BE49-F238E27FC236}">
              <a16:creationId xmlns:a16="http://schemas.microsoft.com/office/drawing/2014/main" id="{00000000-0008-0000-1000-000027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8590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18</xdr:row>
      <xdr:rowOff>239400</xdr:rowOff>
    </xdr:from>
    <xdr:to>
      <xdr:col>5</xdr:col>
      <xdr:colOff>62280</xdr:colOff>
      <xdr:row>18</xdr:row>
      <xdr:rowOff>247680</xdr:rowOff>
    </xdr:to>
    <xdr:pic>
      <xdr:nvPicPr>
        <xdr:cNvPr id="808" name="Picture 36">
          <a:extLst>
            <a:ext uri="{FF2B5EF4-FFF2-40B4-BE49-F238E27FC236}">
              <a16:creationId xmlns:a16="http://schemas.microsoft.com/office/drawing/2014/main" id="{00000000-0008-0000-1000-000028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6970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18</xdr:row>
      <xdr:rowOff>239400</xdr:rowOff>
    </xdr:from>
    <xdr:to>
      <xdr:col>5</xdr:col>
      <xdr:colOff>62280</xdr:colOff>
      <xdr:row>18</xdr:row>
      <xdr:rowOff>247680</xdr:rowOff>
    </xdr:to>
    <xdr:pic>
      <xdr:nvPicPr>
        <xdr:cNvPr id="809" name="Picture 41">
          <a:extLst>
            <a:ext uri="{FF2B5EF4-FFF2-40B4-BE49-F238E27FC236}">
              <a16:creationId xmlns:a16="http://schemas.microsoft.com/office/drawing/2014/main" id="{00000000-0008-0000-1000-000029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6970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18</xdr:row>
      <xdr:rowOff>239400</xdr:rowOff>
    </xdr:from>
    <xdr:to>
      <xdr:col>5</xdr:col>
      <xdr:colOff>62280</xdr:colOff>
      <xdr:row>18</xdr:row>
      <xdr:rowOff>247680</xdr:rowOff>
    </xdr:to>
    <xdr:pic>
      <xdr:nvPicPr>
        <xdr:cNvPr id="810" name="Picture 47">
          <a:extLst>
            <a:ext uri="{FF2B5EF4-FFF2-40B4-BE49-F238E27FC236}">
              <a16:creationId xmlns:a16="http://schemas.microsoft.com/office/drawing/2014/main" id="{00000000-0008-0000-1000-00002A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6970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19</xdr:row>
      <xdr:rowOff>20160</xdr:rowOff>
    </xdr:from>
    <xdr:to>
      <xdr:col>5</xdr:col>
      <xdr:colOff>62280</xdr:colOff>
      <xdr:row>19</xdr:row>
      <xdr:rowOff>28440</xdr:rowOff>
    </xdr:to>
    <xdr:pic>
      <xdr:nvPicPr>
        <xdr:cNvPr id="811" name="Picture 48">
          <a:extLst>
            <a:ext uri="{FF2B5EF4-FFF2-40B4-BE49-F238E27FC236}">
              <a16:creationId xmlns:a16="http://schemas.microsoft.com/office/drawing/2014/main" id="{00000000-0008-0000-1000-00002B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7351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18</xdr:row>
      <xdr:rowOff>239400</xdr:rowOff>
    </xdr:from>
    <xdr:to>
      <xdr:col>5</xdr:col>
      <xdr:colOff>62280</xdr:colOff>
      <xdr:row>18</xdr:row>
      <xdr:rowOff>247680</xdr:rowOff>
    </xdr:to>
    <xdr:pic>
      <xdr:nvPicPr>
        <xdr:cNvPr id="812" name="Picture 26">
          <a:extLst>
            <a:ext uri="{FF2B5EF4-FFF2-40B4-BE49-F238E27FC236}">
              <a16:creationId xmlns:a16="http://schemas.microsoft.com/office/drawing/2014/main" id="{00000000-0008-0000-1000-00002C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6970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18</xdr:row>
      <xdr:rowOff>239400</xdr:rowOff>
    </xdr:from>
    <xdr:to>
      <xdr:col>5</xdr:col>
      <xdr:colOff>62280</xdr:colOff>
      <xdr:row>18</xdr:row>
      <xdr:rowOff>247680</xdr:rowOff>
    </xdr:to>
    <xdr:pic>
      <xdr:nvPicPr>
        <xdr:cNvPr id="813" name="Picture 39">
          <a:extLst>
            <a:ext uri="{FF2B5EF4-FFF2-40B4-BE49-F238E27FC236}">
              <a16:creationId xmlns:a16="http://schemas.microsoft.com/office/drawing/2014/main" id="{00000000-0008-0000-1000-00002D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6970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18</xdr:row>
      <xdr:rowOff>239400</xdr:rowOff>
    </xdr:from>
    <xdr:to>
      <xdr:col>5</xdr:col>
      <xdr:colOff>62280</xdr:colOff>
      <xdr:row>18</xdr:row>
      <xdr:rowOff>247680</xdr:rowOff>
    </xdr:to>
    <xdr:pic>
      <xdr:nvPicPr>
        <xdr:cNvPr id="814" name="Picture 44">
          <a:extLst>
            <a:ext uri="{FF2B5EF4-FFF2-40B4-BE49-F238E27FC236}">
              <a16:creationId xmlns:a16="http://schemas.microsoft.com/office/drawing/2014/main" id="{00000000-0008-0000-1000-00002E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6970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19</xdr:row>
      <xdr:rowOff>20160</xdr:rowOff>
    </xdr:from>
    <xdr:to>
      <xdr:col>5</xdr:col>
      <xdr:colOff>62280</xdr:colOff>
      <xdr:row>19</xdr:row>
      <xdr:rowOff>28440</xdr:rowOff>
    </xdr:to>
    <xdr:pic>
      <xdr:nvPicPr>
        <xdr:cNvPr id="815" name="Picture 45">
          <a:extLst>
            <a:ext uri="{FF2B5EF4-FFF2-40B4-BE49-F238E27FC236}">
              <a16:creationId xmlns:a16="http://schemas.microsoft.com/office/drawing/2014/main" id="{00000000-0008-0000-1000-00002F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7351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18</xdr:row>
      <xdr:rowOff>239400</xdr:rowOff>
    </xdr:from>
    <xdr:to>
      <xdr:col>5</xdr:col>
      <xdr:colOff>62280</xdr:colOff>
      <xdr:row>18</xdr:row>
      <xdr:rowOff>247680</xdr:rowOff>
    </xdr:to>
    <xdr:pic>
      <xdr:nvPicPr>
        <xdr:cNvPr id="816" name="Picture 16">
          <a:extLst>
            <a:ext uri="{FF2B5EF4-FFF2-40B4-BE49-F238E27FC236}">
              <a16:creationId xmlns:a16="http://schemas.microsoft.com/office/drawing/2014/main" id="{00000000-0008-0000-1000-000030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6970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19</xdr:row>
      <xdr:rowOff>20160</xdr:rowOff>
    </xdr:from>
    <xdr:to>
      <xdr:col>5</xdr:col>
      <xdr:colOff>62280</xdr:colOff>
      <xdr:row>19</xdr:row>
      <xdr:rowOff>28440</xdr:rowOff>
    </xdr:to>
    <xdr:pic>
      <xdr:nvPicPr>
        <xdr:cNvPr id="817" name="Picture 42">
          <a:extLst>
            <a:ext uri="{FF2B5EF4-FFF2-40B4-BE49-F238E27FC236}">
              <a16:creationId xmlns:a16="http://schemas.microsoft.com/office/drawing/2014/main" id="{00000000-0008-0000-1000-000031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7351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19</xdr:row>
      <xdr:rowOff>239040</xdr:rowOff>
    </xdr:from>
    <xdr:to>
      <xdr:col>5</xdr:col>
      <xdr:colOff>62280</xdr:colOff>
      <xdr:row>19</xdr:row>
      <xdr:rowOff>247320</xdr:rowOff>
    </xdr:to>
    <xdr:pic>
      <xdr:nvPicPr>
        <xdr:cNvPr id="818" name="Picture 52">
          <a:extLst>
            <a:ext uri="{FF2B5EF4-FFF2-40B4-BE49-F238E27FC236}">
              <a16:creationId xmlns:a16="http://schemas.microsoft.com/office/drawing/2014/main" id="{00000000-0008-0000-1000-000032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9540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20</xdr:row>
      <xdr:rowOff>239040</xdr:rowOff>
    </xdr:from>
    <xdr:to>
      <xdr:col>5</xdr:col>
      <xdr:colOff>62280</xdr:colOff>
      <xdr:row>20</xdr:row>
      <xdr:rowOff>247320</xdr:rowOff>
    </xdr:to>
    <xdr:pic>
      <xdr:nvPicPr>
        <xdr:cNvPr id="819" name="Picture 53">
          <a:extLst>
            <a:ext uri="{FF2B5EF4-FFF2-40B4-BE49-F238E27FC236}">
              <a16:creationId xmlns:a16="http://schemas.microsoft.com/office/drawing/2014/main" id="{00000000-0008-0000-1000-000033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2110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21</xdr:row>
      <xdr:rowOff>20160</xdr:rowOff>
    </xdr:from>
    <xdr:to>
      <xdr:col>5</xdr:col>
      <xdr:colOff>62280</xdr:colOff>
      <xdr:row>21</xdr:row>
      <xdr:rowOff>28440</xdr:rowOff>
    </xdr:to>
    <xdr:pic>
      <xdr:nvPicPr>
        <xdr:cNvPr id="820" name="Picture 54">
          <a:extLst>
            <a:ext uri="{FF2B5EF4-FFF2-40B4-BE49-F238E27FC236}">
              <a16:creationId xmlns:a16="http://schemas.microsoft.com/office/drawing/2014/main" id="{00000000-0008-0000-1000-000034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2492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19</xdr:row>
      <xdr:rowOff>239040</xdr:rowOff>
    </xdr:from>
    <xdr:to>
      <xdr:col>5</xdr:col>
      <xdr:colOff>62280</xdr:colOff>
      <xdr:row>19</xdr:row>
      <xdr:rowOff>247320</xdr:rowOff>
    </xdr:to>
    <xdr:pic>
      <xdr:nvPicPr>
        <xdr:cNvPr id="821" name="Picture 49">
          <a:extLst>
            <a:ext uri="{FF2B5EF4-FFF2-40B4-BE49-F238E27FC236}">
              <a16:creationId xmlns:a16="http://schemas.microsoft.com/office/drawing/2014/main" id="{00000000-0008-0000-1000-000035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9540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20</xdr:row>
      <xdr:rowOff>239040</xdr:rowOff>
    </xdr:from>
    <xdr:to>
      <xdr:col>5</xdr:col>
      <xdr:colOff>62280</xdr:colOff>
      <xdr:row>20</xdr:row>
      <xdr:rowOff>247320</xdr:rowOff>
    </xdr:to>
    <xdr:pic>
      <xdr:nvPicPr>
        <xdr:cNvPr id="822" name="Picture 50">
          <a:extLst>
            <a:ext uri="{FF2B5EF4-FFF2-40B4-BE49-F238E27FC236}">
              <a16:creationId xmlns:a16="http://schemas.microsoft.com/office/drawing/2014/main" id="{00000000-0008-0000-1000-000036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2110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21</xdr:row>
      <xdr:rowOff>20160</xdr:rowOff>
    </xdr:from>
    <xdr:to>
      <xdr:col>5</xdr:col>
      <xdr:colOff>62280</xdr:colOff>
      <xdr:row>21</xdr:row>
      <xdr:rowOff>28440</xdr:rowOff>
    </xdr:to>
    <xdr:pic>
      <xdr:nvPicPr>
        <xdr:cNvPr id="823" name="Picture 51">
          <a:extLst>
            <a:ext uri="{FF2B5EF4-FFF2-40B4-BE49-F238E27FC236}">
              <a16:creationId xmlns:a16="http://schemas.microsoft.com/office/drawing/2014/main" id="{00000000-0008-0000-1000-000037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2492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21</xdr:row>
      <xdr:rowOff>144000</xdr:rowOff>
    </xdr:from>
    <xdr:to>
      <xdr:col>5</xdr:col>
      <xdr:colOff>62280</xdr:colOff>
      <xdr:row>21</xdr:row>
      <xdr:rowOff>152280</xdr:rowOff>
    </xdr:to>
    <xdr:pic>
      <xdr:nvPicPr>
        <xdr:cNvPr id="824" name="Picture 61">
          <a:extLst>
            <a:ext uri="{FF2B5EF4-FFF2-40B4-BE49-F238E27FC236}">
              <a16:creationId xmlns:a16="http://schemas.microsoft.com/office/drawing/2014/main" id="{00000000-0008-0000-1000-000038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3730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19</xdr:row>
      <xdr:rowOff>239040</xdr:rowOff>
    </xdr:from>
    <xdr:to>
      <xdr:col>5</xdr:col>
      <xdr:colOff>62280</xdr:colOff>
      <xdr:row>19</xdr:row>
      <xdr:rowOff>247320</xdr:rowOff>
    </xdr:to>
    <xdr:pic>
      <xdr:nvPicPr>
        <xdr:cNvPr id="825" name="Picture 31">
          <a:extLst>
            <a:ext uri="{FF2B5EF4-FFF2-40B4-BE49-F238E27FC236}">
              <a16:creationId xmlns:a16="http://schemas.microsoft.com/office/drawing/2014/main" id="{00000000-0008-0000-1000-000039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9540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20</xdr:row>
      <xdr:rowOff>239040</xdr:rowOff>
    </xdr:from>
    <xdr:to>
      <xdr:col>5</xdr:col>
      <xdr:colOff>62280</xdr:colOff>
      <xdr:row>20</xdr:row>
      <xdr:rowOff>247320</xdr:rowOff>
    </xdr:to>
    <xdr:pic>
      <xdr:nvPicPr>
        <xdr:cNvPr id="826" name="Picture 36">
          <a:extLst>
            <a:ext uri="{FF2B5EF4-FFF2-40B4-BE49-F238E27FC236}">
              <a16:creationId xmlns:a16="http://schemas.microsoft.com/office/drawing/2014/main" id="{00000000-0008-0000-1000-00003A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2110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19</xdr:row>
      <xdr:rowOff>239040</xdr:rowOff>
    </xdr:from>
    <xdr:to>
      <xdr:col>5</xdr:col>
      <xdr:colOff>62280</xdr:colOff>
      <xdr:row>19</xdr:row>
      <xdr:rowOff>247320</xdr:rowOff>
    </xdr:to>
    <xdr:pic>
      <xdr:nvPicPr>
        <xdr:cNvPr id="827" name="Picture 40">
          <a:extLst>
            <a:ext uri="{FF2B5EF4-FFF2-40B4-BE49-F238E27FC236}">
              <a16:creationId xmlns:a16="http://schemas.microsoft.com/office/drawing/2014/main" id="{00000000-0008-0000-1000-00003B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9540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20</xdr:row>
      <xdr:rowOff>239040</xdr:rowOff>
    </xdr:from>
    <xdr:to>
      <xdr:col>5</xdr:col>
      <xdr:colOff>62280</xdr:colOff>
      <xdr:row>20</xdr:row>
      <xdr:rowOff>247320</xdr:rowOff>
    </xdr:to>
    <xdr:pic>
      <xdr:nvPicPr>
        <xdr:cNvPr id="828" name="Picture 41">
          <a:extLst>
            <a:ext uri="{FF2B5EF4-FFF2-40B4-BE49-F238E27FC236}">
              <a16:creationId xmlns:a16="http://schemas.microsoft.com/office/drawing/2014/main" id="{00000000-0008-0000-1000-00003C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2110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19</xdr:row>
      <xdr:rowOff>239040</xdr:rowOff>
    </xdr:from>
    <xdr:to>
      <xdr:col>5</xdr:col>
      <xdr:colOff>62280</xdr:colOff>
      <xdr:row>19</xdr:row>
      <xdr:rowOff>247320</xdr:rowOff>
    </xdr:to>
    <xdr:pic>
      <xdr:nvPicPr>
        <xdr:cNvPr id="829" name="Picture 46">
          <a:extLst>
            <a:ext uri="{FF2B5EF4-FFF2-40B4-BE49-F238E27FC236}">
              <a16:creationId xmlns:a16="http://schemas.microsoft.com/office/drawing/2014/main" id="{00000000-0008-0000-1000-00003D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9540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20</xdr:row>
      <xdr:rowOff>239040</xdr:rowOff>
    </xdr:from>
    <xdr:to>
      <xdr:col>5</xdr:col>
      <xdr:colOff>62280</xdr:colOff>
      <xdr:row>20</xdr:row>
      <xdr:rowOff>247320</xdr:rowOff>
    </xdr:to>
    <xdr:pic>
      <xdr:nvPicPr>
        <xdr:cNvPr id="830" name="Picture 47">
          <a:extLst>
            <a:ext uri="{FF2B5EF4-FFF2-40B4-BE49-F238E27FC236}">
              <a16:creationId xmlns:a16="http://schemas.microsoft.com/office/drawing/2014/main" id="{00000000-0008-0000-1000-00003E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2110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21</xdr:row>
      <xdr:rowOff>20160</xdr:rowOff>
    </xdr:from>
    <xdr:to>
      <xdr:col>5</xdr:col>
      <xdr:colOff>62280</xdr:colOff>
      <xdr:row>21</xdr:row>
      <xdr:rowOff>28440</xdr:rowOff>
    </xdr:to>
    <xdr:pic>
      <xdr:nvPicPr>
        <xdr:cNvPr id="831" name="Picture 48">
          <a:extLst>
            <a:ext uri="{FF2B5EF4-FFF2-40B4-BE49-F238E27FC236}">
              <a16:creationId xmlns:a16="http://schemas.microsoft.com/office/drawing/2014/main" id="{00000000-0008-0000-1000-00003F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2492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19</xdr:row>
      <xdr:rowOff>239040</xdr:rowOff>
    </xdr:from>
    <xdr:to>
      <xdr:col>5</xdr:col>
      <xdr:colOff>62280</xdr:colOff>
      <xdr:row>19</xdr:row>
      <xdr:rowOff>247320</xdr:rowOff>
    </xdr:to>
    <xdr:pic>
      <xdr:nvPicPr>
        <xdr:cNvPr id="832" name="Picture 21">
          <a:extLst>
            <a:ext uri="{FF2B5EF4-FFF2-40B4-BE49-F238E27FC236}">
              <a16:creationId xmlns:a16="http://schemas.microsoft.com/office/drawing/2014/main" id="{00000000-0008-0000-1000-000040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9540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20</xdr:row>
      <xdr:rowOff>239040</xdr:rowOff>
    </xdr:from>
    <xdr:to>
      <xdr:col>5</xdr:col>
      <xdr:colOff>62280</xdr:colOff>
      <xdr:row>20</xdr:row>
      <xdr:rowOff>247320</xdr:rowOff>
    </xdr:to>
    <xdr:pic>
      <xdr:nvPicPr>
        <xdr:cNvPr id="833" name="Picture 26">
          <a:extLst>
            <a:ext uri="{FF2B5EF4-FFF2-40B4-BE49-F238E27FC236}">
              <a16:creationId xmlns:a16="http://schemas.microsoft.com/office/drawing/2014/main" id="{00000000-0008-0000-1000-000041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2110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19</xdr:row>
      <xdr:rowOff>239040</xdr:rowOff>
    </xdr:from>
    <xdr:to>
      <xdr:col>5</xdr:col>
      <xdr:colOff>62280</xdr:colOff>
      <xdr:row>19</xdr:row>
      <xdr:rowOff>247320</xdr:rowOff>
    </xdr:to>
    <xdr:pic>
      <xdr:nvPicPr>
        <xdr:cNvPr id="834" name="Picture 38">
          <a:extLst>
            <a:ext uri="{FF2B5EF4-FFF2-40B4-BE49-F238E27FC236}">
              <a16:creationId xmlns:a16="http://schemas.microsoft.com/office/drawing/2014/main" id="{00000000-0008-0000-1000-000042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9540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20</xdr:row>
      <xdr:rowOff>239040</xdr:rowOff>
    </xdr:from>
    <xdr:to>
      <xdr:col>5</xdr:col>
      <xdr:colOff>62280</xdr:colOff>
      <xdr:row>20</xdr:row>
      <xdr:rowOff>247320</xdr:rowOff>
    </xdr:to>
    <xdr:pic>
      <xdr:nvPicPr>
        <xdr:cNvPr id="835" name="Picture 39">
          <a:extLst>
            <a:ext uri="{FF2B5EF4-FFF2-40B4-BE49-F238E27FC236}">
              <a16:creationId xmlns:a16="http://schemas.microsoft.com/office/drawing/2014/main" id="{00000000-0008-0000-1000-000043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2110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19</xdr:row>
      <xdr:rowOff>239040</xdr:rowOff>
    </xdr:from>
    <xdr:to>
      <xdr:col>5</xdr:col>
      <xdr:colOff>62280</xdr:colOff>
      <xdr:row>19</xdr:row>
      <xdr:rowOff>247320</xdr:rowOff>
    </xdr:to>
    <xdr:pic>
      <xdr:nvPicPr>
        <xdr:cNvPr id="836" name="Picture 43">
          <a:extLst>
            <a:ext uri="{FF2B5EF4-FFF2-40B4-BE49-F238E27FC236}">
              <a16:creationId xmlns:a16="http://schemas.microsoft.com/office/drawing/2014/main" id="{00000000-0008-0000-1000-000044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9540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20</xdr:row>
      <xdr:rowOff>239040</xdr:rowOff>
    </xdr:from>
    <xdr:to>
      <xdr:col>5</xdr:col>
      <xdr:colOff>62280</xdr:colOff>
      <xdr:row>20</xdr:row>
      <xdr:rowOff>247320</xdr:rowOff>
    </xdr:to>
    <xdr:pic>
      <xdr:nvPicPr>
        <xdr:cNvPr id="837" name="Picture 44">
          <a:extLst>
            <a:ext uri="{FF2B5EF4-FFF2-40B4-BE49-F238E27FC236}">
              <a16:creationId xmlns:a16="http://schemas.microsoft.com/office/drawing/2014/main" id="{00000000-0008-0000-1000-000045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2110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21</xdr:row>
      <xdr:rowOff>20160</xdr:rowOff>
    </xdr:from>
    <xdr:to>
      <xdr:col>5</xdr:col>
      <xdr:colOff>62280</xdr:colOff>
      <xdr:row>21</xdr:row>
      <xdr:rowOff>28440</xdr:rowOff>
    </xdr:to>
    <xdr:pic>
      <xdr:nvPicPr>
        <xdr:cNvPr id="838" name="Picture 45">
          <a:extLst>
            <a:ext uri="{FF2B5EF4-FFF2-40B4-BE49-F238E27FC236}">
              <a16:creationId xmlns:a16="http://schemas.microsoft.com/office/drawing/2014/main" id="{00000000-0008-0000-1000-000046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2492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19</xdr:row>
      <xdr:rowOff>239040</xdr:rowOff>
    </xdr:from>
    <xdr:to>
      <xdr:col>5</xdr:col>
      <xdr:colOff>62280</xdr:colOff>
      <xdr:row>19</xdr:row>
      <xdr:rowOff>247320</xdr:rowOff>
    </xdr:to>
    <xdr:pic>
      <xdr:nvPicPr>
        <xdr:cNvPr id="839" name="Picture 11">
          <a:extLst>
            <a:ext uri="{FF2B5EF4-FFF2-40B4-BE49-F238E27FC236}">
              <a16:creationId xmlns:a16="http://schemas.microsoft.com/office/drawing/2014/main" id="{00000000-0008-0000-1000-000047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59540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20</xdr:row>
      <xdr:rowOff>239040</xdr:rowOff>
    </xdr:from>
    <xdr:to>
      <xdr:col>5</xdr:col>
      <xdr:colOff>62280</xdr:colOff>
      <xdr:row>20</xdr:row>
      <xdr:rowOff>247320</xdr:rowOff>
    </xdr:to>
    <xdr:pic>
      <xdr:nvPicPr>
        <xdr:cNvPr id="840" name="Picture 16">
          <a:extLst>
            <a:ext uri="{FF2B5EF4-FFF2-40B4-BE49-F238E27FC236}">
              <a16:creationId xmlns:a16="http://schemas.microsoft.com/office/drawing/2014/main" id="{00000000-0008-0000-1000-000048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2110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21</xdr:row>
      <xdr:rowOff>20160</xdr:rowOff>
    </xdr:from>
    <xdr:to>
      <xdr:col>5</xdr:col>
      <xdr:colOff>62280</xdr:colOff>
      <xdr:row>21</xdr:row>
      <xdr:rowOff>28440</xdr:rowOff>
    </xdr:to>
    <xdr:pic>
      <xdr:nvPicPr>
        <xdr:cNvPr id="841" name="Picture 42">
          <a:extLst>
            <a:ext uri="{FF2B5EF4-FFF2-40B4-BE49-F238E27FC236}">
              <a16:creationId xmlns:a16="http://schemas.microsoft.com/office/drawing/2014/main" id="{00000000-0008-0000-1000-000049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2492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21</xdr:row>
      <xdr:rowOff>239400</xdr:rowOff>
    </xdr:from>
    <xdr:to>
      <xdr:col>5</xdr:col>
      <xdr:colOff>62280</xdr:colOff>
      <xdr:row>21</xdr:row>
      <xdr:rowOff>247680</xdr:rowOff>
    </xdr:to>
    <xdr:pic>
      <xdr:nvPicPr>
        <xdr:cNvPr id="842" name="Picture 55">
          <a:extLst>
            <a:ext uri="{FF2B5EF4-FFF2-40B4-BE49-F238E27FC236}">
              <a16:creationId xmlns:a16="http://schemas.microsoft.com/office/drawing/2014/main" id="{00000000-0008-0000-1000-00004A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4684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22</xdr:row>
      <xdr:rowOff>239040</xdr:rowOff>
    </xdr:from>
    <xdr:to>
      <xdr:col>5</xdr:col>
      <xdr:colOff>62280</xdr:colOff>
      <xdr:row>22</xdr:row>
      <xdr:rowOff>247320</xdr:rowOff>
    </xdr:to>
    <xdr:pic>
      <xdr:nvPicPr>
        <xdr:cNvPr id="843" name="Picture 56">
          <a:extLst>
            <a:ext uri="{FF2B5EF4-FFF2-40B4-BE49-F238E27FC236}">
              <a16:creationId xmlns:a16="http://schemas.microsoft.com/office/drawing/2014/main" id="{00000000-0008-0000-1000-00004B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725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23</xdr:row>
      <xdr:rowOff>20160</xdr:rowOff>
    </xdr:from>
    <xdr:to>
      <xdr:col>5</xdr:col>
      <xdr:colOff>62280</xdr:colOff>
      <xdr:row>23</xdr:row>
      <xdr:rowOff>28440</xdr:rowOff>
    </xdr:to>
    <xdr:pic>
      <xdr:nvPicPr>
        <xdr:cNvPr id="844" name="Picture 57">
          <a:extLst>
            <a:ext uri="{FF2B5EF4-FFF2-40B4-BE49-F238E27FC236}">
              <a16:creationId xmlns:a16="http://schemas.microsoft.com/office/drawing/2014/main" id="{00000000-0008-0000-1000-00004C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7636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21</xdr:row>
      <xdr:rowOff>239400</xdr:rowOff>
    </xdr:from>
    <xdr:to>
      <xdr:col>5</xdr:col>
      <xdr:colOff>62280</xdr:colOff>
      <xdr:row>21</xdr:row>
      <xdr:rowOff>247680</xdr:rowOff>
    </xdr:to>
    <xdr:pic>
      <xdr:nvPicPr>
        <xdr:cNvPr id="845" name="Picture 52">
          <a:extLst>
            <a:ext uri="{FF2B5EF4-FFF2-40B4-BE49-F238E27FC236}">
              <a16:creationId xmlns:a16="http://schemas.microsoft.com/office/drawing/2014/main" id="{00000000-0008-0000-1000-00004D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4684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22</xdr:row>
      <xdr:rowOff>239040</xdr:rowOff>
    </xdr:from>
    <xdr:to>
      <xdr:col>5</xdr:col>
      <xdr:colOff>62280</xdr:colOff>
      <xdr:row>22</xdr:row>
      <xdr:rowOff>247320</xdr:rowOff>
    </xdr:to>
    <xdr:pic>
      <xdr:nvPicPr>
        <xdr:cNvPr id="846" name="Picture 53">
          <a:extLst>
            <a:ext uri="{FF2B5EF4-FFF2-40B4-BE49-F238E27FC236}">
              <a16:creationId xmlns:a16="http://schemas.microsoft.com/office/drawing/2014/main" id="{00000000-0008-0000-1000-00004E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725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23</xdr:row>
      <xdr:rowOff>20160</xdr:rowOff>
    </xdr:from>
    <xdr:to>
      <xdr:col>5</xdr:col>
      <xdr:colOff>62280</xdr:colOff>
      <xdr:row>23</xdr:row>
      <xdr:rowOff>28440</xdr:rowOff>
    </xdr:to>
    <xdr:pic>
      <xdr:nvPicPr>
        <xdr:cNvPr id="847" name="Picture 54">
          <a:extLst>
            <a:ext uri="{FF2B5EF4-FFF2-40B4-BE49-F238E27FC236}">
              <a16:creationId xmlns:a16="http://schemas.microsoft.com/office/drawing/2014/main" id="{00000000-0008-0000-1000-00004F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7636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21</xdr:row>
      <xdr:rowOff>239400</xdr:rowOff>
    </xdr:from>
    <xdr:to>
      <xdr:col>5</xdr:col>
      <xdr:colOff>62280</xdr:colOff>
      <xdr:row>21</xdr:row>
      <xdr:rowOff>247680</xdr:rowOff>
    </xdr:to>
    <xdr:pic>
      <xdr:nvPicPr>
        <xdr:cNvPr id="848" name="Picture 49">
          <a:extLst>
            <a:ext uri="{FF2B5EF4-FFF2-40B4-BE49-F238E27FC236}">
              <a16:creationId xmlns:a16="http://schemas.microsoft.com/office/drawing/2014/main" id="{00000000-0008-0000-1000-000050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4684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22</xdr:row>
      <xdr:rowOff>239040</xdr:rowOff>
    </xdr:from>
    <xdr:to>
      <xdr:col>5</xdr:col>
      <xdr:colOff>62280</xdr:colOff>
      <xdr:row>22</xdr:row>
      <xdr:rowOff>247320</xdr:rowOff>
    </xdr:to>
    <xdr:pic>
      <xdr:nvPicPr>
        <xdr:cNvPr id="849" name="Picture 50">
          <a:extLst>
            <a:ext uri="{FF2B5EF4-FFF2-40B4-BE49-F238E27FC236}">
              <a16:creationId xmlns:a16="http://schemas.microsoft.com/office/drawing/2014/main" id="{00000000-0008-0000-1000-000051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725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23</xdr:row>
      <xdr:rowOff>20160</xdr:rowOff>
    </xdr:from>
    <xdr:to>
      <xdr:col>5</xdr:col>
      <xdr:colOff>62280</xdr:colOff>
      <xdr:row>23</xdr:row>
      <xdr:rowOff>28440</xdr:rowOff>
    </xdr:to>
    <xdr:pic>
      <xdr:nvPicPr>
        <xdr:cNvPr id="850" name="Picture 51">
          <a:extLst>
            <a:ext uri="{FF2B5EF4-FFF2-40B4-BE49-F238E27FC236}">
              <a16:creationId xmlns:a16="http://schemas.microsoft.com/office/drawing/2014/main" id="{00000000-0008-0000-1000-000052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7636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23</xdr:row>
      <xdr:rowOff>144000</xdr:rowOff>
    </xdr:from>
    <xdr:to>
      <xdr:col>5</xdr:col>
      <xdr:colOff>62280</xdr:colOff>
      <xdr:row>23</xdr:row>
      <xdr:rowOff>152280</xdr:rowOff>
    </xdr:to>
    <xdr:pic>
      <xdr:nvPicPr>
        <xdr:cNvPr id="851" name="Picture 61">
          <a:extLst>
            <a:ext uri="{FF2B5EF4-FFF2-40B4-BE49-F238E27FC236}">
              <a16:creationId xmlns:a16="http://schemas.microsoft.com/office/drawing/2014/main" id="{00000000-0008-0000-1000-000053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887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21</xdr:row>
      <xdr:rowOff>239400</xdr:rowOff>
    </xdr:from>
    <xdr:to>
      <xdr:col>5</xdr:col>
      <xdr:colOff>62280</xdr:colOff>
      <xdr:row>21</xdr:row>
      <xdr:rowOff>247680</xdr:rowOff>
    </xdr:to>
    <xdr:pic>
      <xdr:nvPicPr>
        <xdr:cNvPr id="852" name="Picture 31">
          <a:extLst>
            <a:ext uri="{FF2B5EF4-FFF2-40B4-BE49-F238E27FC236}">
              <a16:creationId xmlns:a16="http://schemas.microsoft.com/office/drawing/2014/main" id="{00000000-0008-0000-1000-000054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4684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22</xdr:row>
      <xdr:rowOff>239040</xdr:rowOff>
    </xdr:from>
    <xdr:to>
      <xdr:col>5</xdr:col>
      <xdr:colOff>62280</xdr:colOff>
      <xdr:row>22</xdr:row>
      <xdr:rowOff>247320</xdr:rowOff>
    </xdr:to>
    <xdr:pic>
      <xdr:nvPicPr>
        <xdr:cNvPr id="853" name="Picture 36">
          <a:extLst>
            <a:ext uri="{FF2B5EF4-FFF2-40B4-BE49-F238E27FC236}">
              <a16:creationId xmlns:a16="http://schemas.microsoft.com/office/drawing/2014/main" id="{00000000-0008-0000-1000-000055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725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21</xdr:row>
      <xdr:rowOff>239400</xdr:rowOff>
    </xdr:from>
    <xdr:to>
      <xdr:col>5</xdr:col>
      <xdr:colOff>62280</xdr:colOff>
      <xdr:row>21</xdr:row>
      <xdr:rowOff>247680</xdr:rowOff>
    </xdr:to>
    <xdr:pic>
      <xdr:nvPicPr>
        <xdr:cNvPr id="854" name="Picture 40">
          <a:extLst>
            <a:ext uri="{FF2B5EF4-FFF2-40B4-BE49-F238E27FC236}">
              <a16:creationId xmlns:a16="http://schemas.microsoft.com/office/drawing/2014/main" id="{00000000-0008-0000-1000-000056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4684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22</xdr:row>
      <xdr:rowOff>239040</xdr:rowOff>
    </xdr:from>
    <xdr:to>
      <xdr:col>5</xdr:col>
      <xdr:colOff>62280</xdr:colOff>
      <xdr:row>22</xdr:row>
      <xdr:rowOff>247320</xdr:rowOff>
    </xdr:to>
    <xdr:pic>
      <xdr:nvPicPr>
        <xdr:cNvPr id="855" name="Picture 41">
          <a:extLst>
            <a:ext uri="{FF2B5EF4-FFF2-40B4-BE49-F238E27FC236}">
              <a16:creationId xmlns:a16="http://schemas.microsoft.com/office/drawing/2014/main" id="{00000000-0008-0000-1000-000057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725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21</xdr:row>
      <xdr:rowOff>239400</xdr:rowOff>
    </xdr:from>
    <xdr:to>
      <xdr:col>5</xdr:col>
      <xdr:colOff>62280</xdr:colOff>
      <xdr:row>21</xdr:row>
      <xdr:rowOff>247680</xdr:rowOff>
    </xdr:to>
    <xdr:pic>
      <xdr:nvPicPr>
        <xdr:cNvPr id="856" name="Picture 46">
          <a:extLst>
            <a:ext uri="{FF2B5EF4-FFF2-40B4-BE49-F238E27FC236}">
              <a16:creationId xmlns:a16="http://schemas.microsoft.com/office/drawing/2014/main" id="{00000000-0008-0000-1000-000058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4684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22</xdr:row>
      <xdr:rowOff>239040</xdr:rowOff>
    </xdr:from>
    <xdr:to>
      <xdr:col>5</xdr:col>
      <xdr:colOff>62280</xdr:colOff>
      <xdr:row>22</xdr:row>
      <xdr:rowOff>247320</xdr:rowOff>
    </xdr:to>
    <xdr:pic>
      <xdr:nvPicPr>
        <xdr:cNvPr id="857" name="Picture 47">
          <a:extLst>
            <a:ext uri="{FF2B5EF4-FFF2-40B4-BE49-F238E27FC236}">
              <a16:creationId xmlns:a16="http://schemas.microsoft.com/office/drawing/2014/main" id="{00000000-0008-0000-1000-000059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725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23</xdr:row>
      <xdr:rowOff>20160</xdr:rowOff>
    </xdr:from>
    <xdr:to>
      <xdr:col>5</xdr:col>
      <xdr:colOff>62280</xdr:colOff>
      <xdr:row>23</xdr:row>
      <xdr:rowOff>28440</xdr:rowOff>
    </xdr:to>
    <xdr:pic>
      <xdr:nvPicPr>
        <xdr:cNvPr id="858" name="Picture 48">
          <a:extLst>
            <a:ext uri="{FF2B5EF4-FFF2-40B4-BE49-F238E27FC236}">
              <a16:creationId xmlns:a16="http://schemas.microsoft.com/office/drawing/2014/main" id="{00000000-0008-0000-1000-00005A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7636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21</xdr:row>
      <xdr:rowOff>239400</xdr:rowOff>
    </xdr:from>
    <xdr:to>
      <xdr:col>5</xdr:col>
      <xdr:colOff>62280</xdr:colOff>
      <xdr:row>21</xdr:row>
      <xdr:rowOff>247680</xdr:rowOff>
    </xdr:to>
    <xdr:pic>
      <xdr:nvPicPr>
        <xdr:cNvPr id="859" name="Picture 21">
          <a:extLst>
            <a:ext uri="{FF2B5EF4-FFF2-40B4-BE49-F238E27FC236}">
              <a16:creationId xmlns:a16="http://schemas.microsoft.com/office/drawing/2014/main" id="{00000000-0008-0000-1000-00005B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4684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22</xdr:row>
      <xdr:rowOff>239040</xdr:rowOff>
    </xdr:from>
    <xdr:to>
      <xdr:col>5</xdr:col>
      <xdr:colOff>62280</xdr:colOff>
      <xdr:row>22</xdr:row>
      <xdr:rowOff>247320</xdr:rowOff>
    </xdr:to>
    <xdr:pic>
      <xdr:nvPicPr>
        <xdr:cNvPr id="860" name="Picture 26">
          <a:extLst>
            <a:ext uri="{FF2B5EF4-FFF2-40B4-BE49-F238E27FC236}">
              <a16:creationId xmlns:a16="http://schemas.microsoft.com/office/drawing/2014/main" id="{00000000-0008-0000-1000-00005C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725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21</xdr:row>
      <xdr:rowOff>239400</xdr:rowOff>
    </xdr:from>
    <xdr:to>
      <xdr:col>5</xdr:col>
      <xdr:colOff>62280</xdr:colOff>
      <xdr:row>21</xdr:row>
      <xdr:rowOff>247680</xdr:rowOff>
    </xdr:to>
    <xdr:pic>
      <xdr:nvPicPr>
        <xdr:cNvPr id="861" name="Picture 38">
          <a:extLst>
            <a:ext uri="{FF2B5EF4-FFF2-40B4-BE49-F238E27FC236}">
              <a16:creationId xmlns:a16="http://schemas.microsoft.com/office/drawing/2014/main" id="{00000000-0008-0000-1000-00005D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4684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22</xdr:row>
      <xdr:rowOff>239040</xdr:rowOff>
    </xdr:from>
    <xdr:to>
      <xdr:col>5</xdr:col>
      <xdr:colOff>62280</xdr:colOff>
      <xdr:row>22</xdr:row>
      <xdr:rowOff>247320</xdr:rowOff>
    </xdr:to>
    <xdr:pic>
      <xdr:nvPicPr>
        <xdr:cNvPr id="862" name="Picture 39">
          <a:extLst>
            <a:ext uri="{FF2B5EF4-FFF2-40B4-BE49-F238E27FC236}">
              <a16:creationId xmlns:a16="http://schemas.microsoft.com/office/drawing/2014/main" id="{00000000-0008-0000-1000-00005E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725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21</xdr:row>
      <xdr:rowOff>239400</xdr:rowOff>
    </xdr:from>
    <xdr:to>
      <xdr:col>5</xdr:col>
      <xdr:colOff>62280</xdr:colOff>
      <xdr:row>21</xdr:row>
      <xdr:rowOff>247680</xdr:rowOff>
    </xdr:to>
    <xdr:pic>
      <xdr:nvPicPr>
        <xdr:cNvPr id="863" name="Picture 43">
          <a:extLst>
            <a:ext uri="{FF2B5EF4-FFF2-40B4-BE49-F238E27FC236}">
              <a16:creationId xmlns:a16="http://schemas.microsoft.com/office/drawing/2014/main" id="{00000000-0008-0000-1000-00005F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4684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22</xdr:row>
      <xdr:rowOff>239040</xdr:rowOff>
    </xdr:from>
    <xdr:to>
      <xdr:col>5</xdr:col>
      <xdr:colOff>62280</xdr:colOff>
      <xdr:row>22</xdr:row>
      <xdr:rowOff>247320</xdr:rowOff>
    </xdr:to>
    <xdr:pic>
      <xdr:nvPicPr>
        <xdr:cNvPr id="864" name="Picture 44">
          <a:extLst>
            <a:ext uri="{FF2B5EF4-FFF2-40B4-BE49-F238E27FC236}">
              <a16:creationId xmlns:a16="http://schemas.microsoft.com/office/drawing/2014/main" id="{00000000-0008-0000-1000-000060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725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23</xdr:row>
      <xdr:rowOff>20160</xdr:rowOff>
    </xdr:from>
    <xdr:to>
      <xdr:col>5</xdr:col>
      <xdr:colOff>62280</xdr:colOff>
      <xdr:row>23</xdr:row>
      <xdr:rowOff>28440</xdr:rowOff>
    </xdr:to>
    <xdr:pic>
      <xdr:nvPicPr>
        <xdr:cNvPr id="865" name="Picture 45">
          <a:extLst>
            <a:ext uri="{FF2B5EF4-FFF2-40B4-BE49-F238E27FC236}">
              <a16:creationId xmlns:a16="http://schemas.microsoft.com/office/drawing/2014/main" id="{00000000-0008-0000-1000-000061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7636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21</xdr:row>
      <xdr:rowOff>239400</xdr:rowOff>
    </xdr:from>
    <xdr:to>
      <xdr:col>5</xdr:col>
      <xdr:colOff>62280</xdr:colOff>
      <xdr:row>21</xdr:row>
      <xdr:rowOff>247680</xdr:rowOff>
    </xdr:to>
    <xdr:pic>
      <xdr:nvPicPr>
        <xdr:cNvPr id="866" name="Picture 11">
          <a:extLst>
            <a:ext uri="{FF2B5EF4-FFF2-40B4-BE49-F238E27FC236}">
              <a16:creationId xmlns:a16="http://schemas.microsoft.com/office/drawing/2014/main" id="{00000000-0008-0000-1000-000062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4684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22</xdr:row>
      <xdr:rowOff>239040</xdr:rowOff>
    </xdr:from>
    <xdr:to>
      <xdr:col>5</xdr:col>
      <xdr:colOff>62280</xdr:colOff>
      <xdr:row>22</xdr:row>
      <xdr:rowOff>247320</xdr:rowOff>
    </xdr:to>
    <xdr:pic>
      <xdr:nvPicPr>
        <xdr:cNvPr id="867" name="Picture 16">
          <a:extLst>
            <a:ext uri="{FF2B5EF4-FFF2-40B4-BE49-F238E27FC236}">
              <a16:creationId xmlns:a16="http://schemas.microsoft.com/office/drawing/2014/main" id="{00000000-0008-0000-1000-000063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725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23</xdr:row>
      <xdr:rowOff>20160</xdr:rowOff>
    </xdr:from>
    <xdr:to>
      <xdr:col>5</xdr:col>
      <xdr:colOff>62280</xdr:colOff>
      <xdr:row>23</xdr:row>
      <xdr:rowOff>28440</xdr:rowOff>
    </xdr:to>
    <xdr:pic>
      <xdr:nvPicPr>
        <xdr:cNvPr id="868" name="Picture 42">
          <a:extLst>
            <a:ext uri="{FF2B5EF4-FFF2-40B4-BE49-F238E27FC236}">
              <a16:creationId xmlns:a16="http://schemas.microsoft.com/office/drawing/2014/main" id="{00000000-0008-0000-1000-000064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7636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23</xdr:row>
      <xdr:rowOff>239040</xdr:rowOff>
    </xdr:from>
    <xdr:to>
      <xdr:col>5</xdr:col>
      <xdr:colOff>62280</xdr:colOff>
      <xdr:row>23</xdr:row>
      <xdr:rowOff>247320</xdr:rowOff>
    </xdr:to>
    <xdr:pic>
      <xdr:nvPicPr>
        <xdr:cNvPr id="869" name="Picture 58">
          <a:extLst>
            <a:ext uri="{FF2B5EF4-FFF2-40B4-BE49-F238E27FC236}">
              <a16:creationId xmlns:a16="http://schemas.microsoft.com/office/drawing/2014/main" id="{00000000-0008-0000-1000-000065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9825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23</xdr:row>
      <xdr:rowOff>239040</xdr:rowOff>
    </xdr:from>
    <xdr:to>
      <xdr:col>5</xdr:col>
      <xdr:colOff>62280</xdr:colOff>
      <xdr:row>23</xdr:row>
      <xdr:rowOff>247320</xdr:rowOff>
    </xdr:to>
    <xdr:pic>
      <xdr:nvPicPr>
        <xdr:cNvPr id="870" name="Picture 55">
          <a:extLst>
            <a:ext uri="{FF2B5EF4-FFF2-40B4-BE49-F238E27FC236}">
              <a16:creationId xmlns:a16="http://schemas.microsoft.com/office/drawing/2014/main" id="{00000000-0008-0000-1000-000066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9825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23</xdr:row>
      <xdr:rowOff>239040</xdr:rowOff>
    </xdr:from>
    <xdr:to>
      <xdr:col>5</xdr:col>
      <xdr:colOff>62280</xdr:colOff>
      <xdr:row>23</xdr:row>
      <xdr:rowOff>247320</xdr:rowOff>
    </xdr:to>
    <xdr:pic>
      <xdr:nvPicPr>
        <xdr:cNvPr id="871" name="Picture 52">
          <a:extLst>
            <a:ext uri="{FF2B5EF4-FFF2-40B4-BE49-F238E27FC236}">
              <a16:creationId xmlns:a16="http://schemas.microsoft.com/office/drawing/2014/main" id="{00000000-0008-0000-1000-000067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9825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23</xdr:row>
      <xdr:rowOff>239040</xdr:rowOff>
    </xdr:from>
    <xdr:to>
      <xdr:col>5</xdr:col>
      <xdr:colOff>62280</xdr:colOff>
      <xdr:row>23</xdr:row>
      <xdr:rowOff>247320</xdr:rowOff>
    </xdr:to>
    <xdr:pic>
      <xdr:nvPicPr>
        <xdr:cNvPr id="872" name="Picture 49">
          <a:extLst>
            <a:ext uri="{FF2B5EF4-FFF2-40B4-BE49-F238E27FC236}">
              <a16:creationId xmlns:a16="http://schemas.microsoft.com/office/drawing/2014/main" id="{00000000-0008-0000-1000-000068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9825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23</xdr:row>
      <xdr:rowOff>239040</xdr:rowOff>
    </xdr:from>
    <xdr:to>
      <xdr:col>5</xdr:col>
      <xdr:colOff>62280</xdr:colOff>
      <xdr:row>23</xdr:row>
      <xdr:rowOff>247320</xdr:rowOff>
    </xdr:to>
    <xdr:pic>
      <xdr:nvPicPr>
        <xdr:cNvPr id="873" name="Picture 31">
          <a:extLst>
            <a:ext uri="{FF2B5EF4-FFF2-40B4-BE49-F238E27FC236}">
              <a16:creationId xmlns:a16="http://schemas.microsoft.com/office/drawing/2014/main" id="{00000000-0008-0000-1000-000069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9825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23</xdr:row>
      <xdr:rowOff>239040</xdr:rowOff>
    </xdr:from>
    <xdr:to>
      <xdr:col>5</xdr:col>
      <xdr:colOff>62280</xdr:colOff>
      <xdr:row>23</xdr:row>
      <xdr:rowOff>247320</xdr:rowOff>
    </xdr:to>
    <xdr:pic>
      <xdr:nvPicPr>
        <xdr:cNvPr id="874" name="Picture 40">
          <a:extLst>
            <a:ext uri="{FF2B5EF4-FFF2-40B4-BE49-F238E27FC236}">
              <a16:creationId xmlns:a16="http://schemas.microsoft.com/office/drawing/2014/main" id="{00000000-0008-0000-1000-00006A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9825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23</xdr:row>
      <xdr:rowOff>239040</xdr:rowOff>
    </xdr:from>
    <xdr:to>
      <xdr:col>5</xdr:col>
      <xdr:colOff>62280</xdr:colOff>
      <xdr:row>23</xdr:row>
      <xdr:rowOff>247320</xdr:rowOff>
    </xdr:to>
    <xdr:pic>
      <xdr:nvPicPr>
        <xdr:cNvPr id="875" name="Picture 46">
          <a:extLst>
            <a:ext uri="{FF2B5EF4-FFF2-40B4-BE49-F238E27FC236}">
              <a16:creationId xmlns:a16="http://schemas.microsoft.com/office/drawing/2014/main" id="{00000000-0008-0000-1000-00006B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9825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23</xdr:row>
      <xdr:rowOff>239040</xdr:rowOff>
    </xdr:from>
    <xdr:to>
      <xdr:col>5</xdr:col>
      <xdr:colOff>62280</xdr:colOff>
      <xdr:row>23</xdr:row>
      <xdr:rowOff>247320</xdr:rowOff>
    </xdr:to>
    <xdr:pic>
      <xdr:nvPicPr>
        <xdr:cNvPr id="876" name="Picture 21">
          <a:extLst>
            <a:ext uri="{FF2B5EF4-FFF2-40B4-BE49-F238E27FC236}">
              <a16:creationId xmlns:a16="http://schemas.microsoft.com/office/drawing/2014/main" id="{00000000-0008-0000-1000-00006C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9825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23</xdr:row>
      <xdr:rowOff>239040</xdr:rowOff>
    </xdr:from>
    <xdr:to>
      <xdr:col>5</xdr:col>
      <xdr:colOff>62280</xdr:colOff>
      <xdr:row>23</xdr:row>
      <xdr:rowOff>247320</xdr:rowOff>
    </xdr:to>
    <xdr:pic>
      <xdr:nvPicPr>
        <xdr:cNvPr id="877" name="Picture 38">
          <a:extLst>
            <a:ext uri="{FF2B5EF4-FFF2-40B4-BE49-F238E27FC236}">
              <a16:creationId xmlns:a16="http://schemas.microsoft.com/office/drawing/2014/main" id="{00000000-0008-0000-1000-00006D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9825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23</xdr:row>
      <xdr:rowOff>239040</xdr:rowOff>
    </xdr:from>
    <xdr:to>
      <xdr:col>5</xdr:col>
      <xdr:colOff>62280</xdr:colOff>
      <xdr:row>23</xdr:row>
      <xdr:rowOff>247320</xdr:rowOff>
    </xdr:to>
    <xdr:pic>
      <xdr:nvPicPr>
        <xdr:cNvPr id="878" name="Picture 43">
          <a:extLst>
            <a:ext uri="{FF2B5EF4-FFF2-40B4-BE49-F238E27FC236}">
              <a16:creationId xmlns:a16="http://schemas.microsoft.com/office/drawing/2014/main" id="{00000000-0008-0000-1000-00006E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9825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23</xdr:row>
      <xdr:rowOff>239040</xdr:rowOff>
    </xdr:from>
    <xdr:to>
      <xdr:col>5</xdr:col>
      <xdr:colOff>62280</xdr:colOff>
      <xdr:row>23</xdr:row>
      <xdr:rowOff>247320</xdr:rowOff>
    </xdr:to>
    <xdr:pic>
      <xdr:nvPicPr>
        <xdr:cNvPr id="879" name="Picture 11">
          <a:extLst>
            <a:ext uri="{FF2B5EF4-FFF2-40B4-BE49-F238E27FC236}">
              <a16:creationId xmlns:a16="http://schemas.microsoft.com/office/drawing/2014/main" id="{00000000-0008-0000-1000-00006F0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64160" y="6982560"/>
          <a:ext cx="8280" cy="8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54000</xdr:colOff>
      <xdr:row>2</xdr:row>
      <xdr:rowOff>172440</xdr:rowOff>
    </xdr:from>
    <xdr:to>
      <xdr:col>1</xdr:col>
      <xdr:colOff>62280</xdr:colOff>
      <xdr:row>2</xdr:row>
      <xdr:rowOff>180720</xdr:rowOff>
    </xdr:to>
    <xdr:pic>
      <xdr:nvPicPr>
        <xdr:cNvPr id="125" name="Picture 30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11000" y="6199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2</xdr:row>
      <xdr:rowOff>172440</xdr:rowOff>
    </xdr:from>
    <xdr:to>
      <xdr:col>4</xdr:col>
      <xdr:colOff>62280</xdr:colOff>
      <xdr:row>2</xdr:row>
      <xdr:rowOff>180720</xdr:rowOff>
    </xdr:to>
    <xdr:pic>
      <xdr:nvPicPr>
        <xdr:cNvPr id="126" name="Picture 29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863960" y="6199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</xdr:row>
      <xdr:rowOff>172440</xdr:rowOff>
    </xdr:from>
    <xdr:to>
      <xdr:col>5</xdr:col>
      <xdr:colOff>62280</xdr:colOff>
      <xdr:row>2</xdr:row>
      <xdr:rowOff>180720</xdr:rowOff>
    </xdr:to>
    <xdr:pic>
      <xdr:nvPicPr>
        <xdr:cNvPr id="127" name="Picture 28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87720" y="6199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</xdr:row>
      <xdr:rowOff>172440</xdr:rowOff>
    </xdr:from>
    <xdr:to>
      <xdr:col>6</xdr:col>
      <xdr:colOff>62280</xdr:colOff>
      <xdr:row>2</xdr:row>
      <xdr:rowOff>180720</xdr:rowOff>
    </xdr:to>
    <xdr:pic>
      <xdr:nvPicPr>
        <xdr:cNvPr id="128" name="Picture 2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959520" y="6199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3</xdr:row>
      <xdr:rowOff>239400</xdr:rowOff>
    </xdr:from>
    <xdr:to>
      <xdr:col>1</xdr:col>
      <xdr:colOff>62280</xdr:colOff>
      <xdr:row>3</xdr:row>
      <xdr:rowOff>247680</xdr:rowOff>
    </xdr:to>
    <xdr:pic>
      <xdr:nvPicPr>
        <xdr:cNvPr id="129" name="Picture 25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11000" y="8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3</xdr:row>
      <xdr:rowOff>239400</xdr:rowOff>
    </xdr:from>
    <xdr:to>
      <xdr:col>4</xdr:col>
      <xdr:colOff>62280</xdr:colOff>
      <xdr:row>3</xdr:row>
      <xdr:rowOff>247680</xdr:rowOff>
    </xdr:to>
    <xdr:pic>
      <xdr:nvPicPr>
        <xdr:cNvPr id="130" name="Picture 24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863960" y="8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3</xdr:row>
      <xdr:rowOff>239400</xdr:rowOff>
    </xdr:from>
    <xdr:to>
      <xdr:col>5</xdr:col>
      <xdr:colOff>62280</xdr:colOff>
      <xdr:row>3</xdr:row>
      <xdr:rowOff>247680</xdr:rowOff>
    </xdr:to>
    <xdr:pic>
      <xdr:nvPicPr>
        <xdr:cNvPr id="131" name="Picture 23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87720" y="8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3</xdr:row>
      <xdr:rowOff>239400</xdr:rowOff>
    </xdr:from>
    <xdr:to>
      <xdr:col>6</xdr:col>
      <xdr:colOff>62280</xdr:colOff>
      <xdr:row>3</xdr:row>
      <xdr:rowOff>247680</xdr:rowOff>
    </xdr:to>
    <xdr:pic>
      <xdr:nvPicPr>
        <xdr:cNvPr id="132" name="Picture 22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959520" y="8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4</xdr:row>
      <xdr:rowOff>239040</xdr:rowOff>
    </xdr:from>
    <xdr:to>
      <xdr:col>1</xdr:col>
      <xdr:colOff>62280</xdr:colOff>
      <xdr:row>4</xdr:row>
      <xdr:rowOff>247320</xdr:rowOff>
    </xdr:to>
    <xdr:pic>
      <xdr:nvPicPr>
        <xdr:cNvPr id="133" name="Picture 20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11000" y="1134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4</xdr:row>
      <xdr:rowOff>239040</xdr:rowOff>
    </xdr:from>
    <xdr:to>
      <xdr:col>4</xdr:col>
      <xdr:colOff>62280</xdr:colOff>
      <xdr:row>4</xdr:row>
      <xdr:rowOff>247320</xdr:rowOff>
    </xdr:to>
    <xdr:pic>
      <xdr:nvPicPr>
        <xdr:cNvPr id="134" name="Picture 19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863960" y="1134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4</xdr:row>
      <xdr:rowOff>239040</xdr:rowOff>
    </xdr:from>
    <xdr:to>
      <xdr:col>5</xdr:col>
      <xdr:colOff>62280</xdr:colOff>
      <xdr:row>4</xdr:row>
      <xdr:rowOff>247320</xdr:rowOff>
    </xdr:to>
    <xdr:pic>
      <xdr:nvPicPr>
        <xdr:cNvPr id="135" name="Picture 18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87720" y="1134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4</xdr:row>
      <xdr:rowOff>239040</xdr:rowOff>
    </xdr:from>
    <xdr:to>
      <xdr:col>6</xdr:col>
      <xdr:colOff>62280</xdr:colOff>
      <xdr:row>4</xdr:row>
      <xdr:rowOff>247320</xdr:rowOff>
    </xdr:to>
    <xdr:pic>
      <xdr:nvPicPr>
        <xdr:cNvPr id="136" name="Picture 17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959520" y="1134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5</xdr:row>
      <xdr:rowOff>239040</xdr:rowOff>
    </xdr:from>
    <xdr:to>
      <xdr:col>1</xdr:col>
      <xdr:colOff>62280</xdr:colOff>
      <xdr:row>5</xdr:row>
      <xdr:rowOff>247320</xdr:rowOff>
    </xdr:to>
    <xdr:pic>
      <xdr:nvPicPr>
        <xdr:cNvPr id="137" name="Picture 15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11000" y="1391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5</xdr:row>
      <xdr:rowOff>239040</xdr:rowOff>
    </xdr:from>
    <xdr:to>
      <xdr:col>4</xdr:col>
      <xdr:colOff>62280</xdr:colOff>
      <xdr:row>5</xdr:row>
      <xdr:rowOff>247320</xdr:rowOff>
    </xdr:to>
    <xdr:pic>
      <xdr:nvPicPr>
        <xdr:cNvPr id="138" name="Picture 14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863960" y="1391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5</xdr:row>
      <xdr:rowOff>239040</xdr:rowOff>
    </xdr:from>
    <xdr:to>
      <xdr:col>5</xdr:col>
      <xdr:colOff>62280</xdr:colOff>
      <xdr:row>5</xdr:row>
      <xdr:rowOff>247320</xdr:rowOff>
    </xdr:to>
    <xdr:pic>
      <xdr:nvPicPr>
        <xdr:cNvPr id="139" name="Picture 1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87720" y="1391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5</xdr:row>
      <xdr:rowOff>239040</xdr:rowOff>
    </xdr:from>
    <xdr:to>
      <xdr:col>6</xdr:col>
      <xdr:colOff>62280</xdr:colOff>
      <xdr:row>5</xdr:row>
      <xdr:rowOff>247320</xdr:rowOff>
    </xdr:to>
    <xdr:pic>
      <xdr:nvPicPr>
        <xdr:cNvPr id="140" name="Picture 12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959520" y="1391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6</xdr:row>
      <xdr:rowOff>239400</xdr:rowOff>
    </xdr:from>
    <xdr:to>
      <xdr:col>1</xdr:col>
      <xdr:colOff>62280</xdr:colOff>
      <xdr:row>6</xdr:row>
      <xdr:rowOff>247680</xdr:rowOff>
    </xdr:to>
    <xdr:pic>
      <xdr:nvPicPr>
        <xdr:cNvPr id="141" name="Picture 1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11000" y="16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6</xdr:row>
      <xdr:rowOff>239400</xdr:rowOff>
    </xdr:from>
    <xdr:to>
      <xdr:col>4</xdr:col>
      <xdr:colOff>62280</xdr:colOff>
      <xdr:row>6</xdr:row>
      <xdr:rowOff>247680</xdr:rowOff>
    </xdr:to>
    <xdr:pic>
      <xdr:nvPicPr>
        <xdr:cNvPr id="142" name="Picture 9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863960" y="16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6</xdr:row>
      <xdr:rowOff>239400</xdr:rowOff>
    </xdr:from>
    <xdr:to>
      <xdr:col>5</xdr:col>
      <xdr:colOff>62280</xdr:colOff>
      <xdr:row>6</xdr:row>
      <xdr:rowOff>247680</xdr:rowOff>
    </xdr:to>
    <xdr:pic>
      <xdr:nvPicPr>
        <xdr:cNvPr id="143" name="Picture 8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87720" y="16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6</xdr:row>
      <xdr:rowOff>239400</xdr:rowOff>
    </xdr:from>
    <xdr:to>
      <xdr:col>6</xdr:col>
      <xdr:colOff>62280</xdr:colOff>
      <xdr:row>6</xdr:row>
      <xdr:rowOff>247680</xdr:rowOff>
    </xdr:to>
    <xdr:pic>
      <xdr:nvPicPr>
        <xdr:cNvPr id="144" name="Picture 7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959520" y="16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3</xdr:row>
      <xdr:rowOff>239400</xdr:rowOff>
    </xdr:from>
    <xdr:to>
      <xdr:col>6</xdr:col>
      <xdr:colOff>62280</xdr:colOff>
      <xdr:row>3</xdr:row>
      <xdr:rowOff>247680</xdr:rowOff>
    </xdr:to>
    <xdr:pic>
      <xdr:nvPicPr>
        <xdr:cNvPr id="145" name="Picture 32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959520" y="8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4</xdr:row>
      <xdr:rowOff>239040</xdr:rowOff>
    </xdr:from>
    <xdr:to>
      <xdr:col>6</xdr:col>
      <xdr:colOff>62280</xdr:colOff>
      <xdr:row>4</xdr:row>
      <xdr:rowOff>247320</xdr:rowOff>
    </xdr:to>
    <xdr:pic>
      <xdr:nvPicPr>
        <xdr:cNvPr id="146" name="Picture 33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959520" y="1134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5</xdr:row>
      <xdr:rowOff>239040</xdr:rowOff>
    </xdr:from>
    <xdr:to>
      <xdr:col>6</xdr:col>
      <xdr:colOff>62280</xdr:colOff>
      <xdr:row>5</xdr:row>
      <xdr:rowOff>247320</xdr:rowOff>
    </xdr:to>
    <xdr:pic>
      <xdr:nvPicPr>
        <xdr:cNvPr id="147" name="Picture 34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959520" y="1391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6</xdr:row>
      <xdr:rowOff>239400</xdr:rowOff>
    </xdr:from>
    <xdr:to>
      <xdr:col>6</xdr:col>
      <xdr:colOff>62280</xdr:colOff>
      <xdr:row>6</xdr:row>
      <xdr:rowOff>247680</xdr:rowOff>
    </xdr:to>
    <xdr:pic>
      <xdr:nvPicPr>
        <xdr:cNvPr id="148" name="Picture 35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959520" y="16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4</xdr:row>
      <xdr:rowOff>239040</xdr:rowOff>
    </xdr:from>
    <xdr:to>
      <xdr:col>6</xdr:col>
      <xdr:colOff>62280</xdr:colOff>
      <xdr:row>4</xdr:row>
      <xdr:rowOff>247320</xdr:rowOff>
    </xdr:to>
    <xdr:pic>
      <xdr:nvPicPr>
        <xdr:cNvPr id="149" name="Picture 27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959520" y="1134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5</xdr:row>
      <xdr:rowOff>239040</xdr:rowOff>
    </xdr:from>
    <xdr:to>
      <xdr:col>6</xdr:col>
      <xdr:colOff>62280</xdr:colOff>
      <xdr:row>5</xdr:row>
      <xdr:rowOff>247320</xdr:rowOff>
    </xdr:to>
    <xdr:pic>
      <xdr:nvPicPr>
        <xdr:cNvPr id="150" name="Picture 22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959520" y="1391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5</xdr:row>
      <xdr:rowOff>239040</xdr:rowOff>
    </xdr:from>
    <xdr:to>
      <xdr:col>6</xdr:col>
      <xdr:colOff>62280</xdr:colOff>
      <xdr:row>5</xdr:row>
      <xdr:rowOff>247320</xdr:rowOff>
    </xdr:to>
    <xdr:pic>
      <xdr:nvPicPr>
        <xdr:cNvPr id="151" name="Picture 32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959520" y="1391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6</xdr:row>
      <xdr:rowOff>239400</xdr:rowOff>
    </xdr:from>
    <xdr:to>
      <xdr:col>6</xdr:col>
      <xdr:colOff>62280</xdr:colOff>
      <xdr:row>6</xdr:row>
      <xdr:rowOff>247680</xdr:rowOff>
    </xdr:to>
    <xdr:pic>
      <xdr:nvPicPr>
        <xdr:cNvPr id="152" name="Picture 17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959520" y="16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6</xdr:row>
      <xdr:rowOff>239400</xdr:rowOff>
    </xdr:from>
    <xdr:to>
      <xdr:col>6</xdr:col>
      <xdr:colOff>62280</xdr:colOff>
      <xdr:row>6</xdr:row>
      <xdr:rowOff>247680</xdr:rowOff>
    </xdr:to>
    <xdr:pic>
      <xdr:nvPicPr>
        <xdr:cNvPr id="153" name="Picture 3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959520" y="16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6</xdr:row>
      <xdr:rowOff>239400</xdr:rowOff>
    </xdr:from>
    <xdr:to>
      <xdr:col>6</xdr:col>
      <xdr:colOff>62280</xdr:colOff>
      <xdr:row>6</xdr:row>
      <xdr:rowOff>247680</xdr:rowOff>
    </xdr:to>
    <xdr:pic>
      <xdr:nvPicPr>
        <xdr:cNvPr id="154" name="Picture 27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959520" y="1648800"/>
          <a:ext cx="8280" cy="8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54000</xdr:colOff>
      <xdr:row>13</xdr:row>
      <xdr:rowOff>172800</xdr:rowOff>
    </xdr:from>
    <xdr:to>
      <xdr:col>1</xdr:col>
      <xdr:colOff>62280</xdr:colOff>
      <xdr:row>13</xdr:row>
      <xdr:rowOff>181080</xdr:rowOff>
    </xdr:to>
    <xdr:pic>
      <xdr:nvPicPr>
        <xdr:cNvPr id="155" name="Picture 4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15760" y="3182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13</xdr:row>
      <xdr:rowOff>172800</xdr:rowOff>
    </xdr:from>
    <xdr:to>
      <xdr:col>4</xdr:col>
      <xdr:colOff>62280</xdr:colOff>
      <xdr:row>13</xdr:row>
      <xdr:rowOff>181080</xdr:rowOff>
    </xdr:to>
    <xdr:pic>
      <xdr:nvPicPr>
        <xdr:cNvPr id="156" name="Picture 5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87840" y="3182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13</xdr:row>
      <xdr:rowOff>172800</xdr:rowOff>
    </xdr:from>
    <xdr:to>
      <xdr:col>5</xdr:col>
      <xdr:colOff>62280</xdr:colOff>
      <xdr:row>13</xdr:row>
      <xdr:rowOff>181080</xdr:rowOff>
    </xdr:to>
    <xdr:pic>
      <xdr:nvPicPr>
        <xdr:cNvPr id="157" name="Picture 6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88040" y="3182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13</xdr:row>
      <xdr:rowOff>172800</xdr:rowOff>
    </xdr:from>
    <xdr:to>
      <xdr:col>6</xdr:col>
      <xdr:colOff>62280</xdr:colOff>
      <xdr:row>13</xdr:row>
      <xdr:rowOff>181080</xdr:rowOff>
    </xdr:to>
    <xdr:pic>
      <xdr:nvPicPr>
        <xdr:cNvPr id="158" name="Picture 7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3182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14</xdr:row>
      <xdr:rowOff>239040</xdr:rowOff>
    </xdr:from>
    <xdr:to>
      <xdr:col>1</xdr:col>
      <xdr:colOff>62280</xdr:colOff>
      <xdr:row>15</xdr:row>
      <xdr:rowOff>2160</xdr:rowOff>
    </xdr:to>
    <xdr:pic>
      <xdr:nvPicPr>
        <xdr:cNvPr id="159" name="Picture 9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15760" y="34394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14</xdr:row>
      <xdr:rowOff>239040</xdr:rowOff>
    </xdr:from>
    <xdr:to>
      <xdr:col>4</xdr:col>
      <xdr:colOff>62280</xdr:colOff>
      <xdr:row>15</xdr:row>
      <xdr:rowOff>2160</xdr:rowOff>
    </xdr:to>
    <xdr:pic>
      <xdr:nvPicPr>
        <xdr:cNvPr id="160" name="Picture 10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87840" y="34394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14</xdr:row>
      <xdr:rowOff>239040</xdr:rowOff>
    </xdr:from>
    <xdr:to>
      <xdr:col>5</xdr:col>
      <xdr:colOff>62280</xdr:colOff>
      <xdr:row>15</xdr:row>
      <xdr:rowOff>2160</xdr:rowOff>
    </xdr:to>
    <xdr:pic>
      <xdr:nvPicPr>
        <xdr:cNvPr id="161" name="Picture 11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88040" y="34394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14</xdr:row>
      <xdr:rowOff>239040</xdr:rowOff>
    </xdr:from>
    <xdr:to>
      <xdr:col>6</xdr:col>
      <xdr:colOff>62280</xdr:colOff>
      <xdr:row>15</xdr:row>
      <xdr:rowOff>2160</xdr:rowOff>
    </xdr:to>
    <xdr:pic>
      <xdr:nvPicPr>
        <xdr:cNvPr id="162" name="Picture 12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34394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15</xdr:row>
      <xdr:rowOff>239040</xdr:rowOff>
    </xdr:from>
    <xdr:to>
      <xdr:col>1</xdr:col>
      <xdr:colOff>62280</xdr:colOff>
      <xdr:row>16</xdr:row>
      <xdr:rowOff>2160</xdr:rowOff>
    </xdr:to>
    <xdr:pic>
      <xdr:nvPicPr>
        <xdr:cNvPr id="163" name="Picture 14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15760" y="36964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15</xdr:row>
      <xdr:rowOff>239040</xdr:rowOff>
    </xdr:from>
    <xdr:to>
      <xdr:col>4</xdr:col>
      <xdr:colOff>62280</xdr:colOff>
      <xdr:row>16</xdr:row>
      <xdr:rowOff>2160</xdr:rowOff>
    </xdr:to>
    <xdr:pic>
      <xdr:nvPicPr>
        <xdr:cNvPr id="164" name="Picture 15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87840" y="36964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15</xdr:row>
      <xdr:rowOff>239040</xdr:rowOff>
    </xdr:from>
    <xdr:to>
      <xdr:col>5</xdr:col>
      <xdr:colOff>62280</xdr:colOff>
      <xdr:row>16</xdr:row>
      <xdr:rowOff>2160</xdr:rowOff>
    </xdr:to>
    <xdr:pic>
      <xdr:nvPicPr>
        <xdr:cNvPr id="165" name="Picture 16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88040" y="36964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15</xdr:row>
      <xdr:rowOff>239040</xdr:rowOff>
    </xdr:from>
    <xdr:to>
      <xdr:col>6</xdr:col>
      <xdr:colOff>62280</xdr:colOff>
      <xdr:row>16</xdr:row>
      <xdr:rowOff>2160</xdr:rowOff>
    </xdr:to>
    <xdr:pic>
      <xdr:nvPicPr>
        <xdr:cNvPr id="166" name="Picture 17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36964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15</xdr:row>
      <xdr:rowOff>239040</xdr:rowOff>
    </xdr:from>
    <xdr:to>
      <xdr:col>6</xdr:col>
      <xdr:colOff>62280</xdr:colOff>
      <xdr:row>16</xdr:row>
      <xdr:rowOff>2160</xdr:rowOff>
    </xdr:to>
    <xdr:pic>
      <xdr:nvPicPr>
        <xdr:cNvPr id="167" name="Picture 34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36964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15</xdr:row>
      <xdr:rowOff>20160</xdr:rowOff>
    </xdr:from>
    <xdr:to>
      <xdr:col>6</xdr:col>
      <xdr:colOff>62280</xdr:colOff>
      <xdr:row>15</xdr:row>
      <xdr:rowOff>28440</xdr:rowOff>
    </xdr:to>
    <xdr:pic>
      <xdr:nvPicPr>
        <xdr:cNvPr id="168" name="Picture 38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34776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16</xdr:row>
      <xdr:rowOff>239400</xdr:rowOff>
    </xdr:from>
    <xdr:to>
      <xdr:col>4</xdr:col>
      <xdr:colOff>62280</xdr:colOff>
      <xdr:row>17</xdr:row>
      <xdr:rowOff>2520</xdr:rowOff>
    </xdr:to>
    <xdr:pic>
      <xdr:nvPicPr>
        <xdr:cNvPr id="169" name="Picture 39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87840" y="3953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17</xdr:row>
      <xdr:rowOff>239040</xdr:rowOff>
    </xdr:from>
    <xdr:to>
      <xdr:col>4</xdr:col>
      <xdr:colOff>62280</xdr:colOff>
      <xdr:row>18</xdr:row>
      <xdr:rowOff>2160</xdr:rowOff>
    </xdr:to>
    <xdr:pic>
      <xdr:nvPicPr>
        <xdr:cNvPr id="170" name="Picture 40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87840" y="42109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18</xdr:row>
      <xdr:rowOff>239040</xdr:rowOff>
    </xdr:from>
    <xdr:to>
      <xdr:col>4</xdr:col>
      <xdr:colOff>62280</xdr:colOff>
      <xdr:row>19</xdr:row>
      <xdr:rowOff>2160</xdr:rowOff>
    </xdr:to>
    <xdr:pic>
      <xdr:nvPicPr>
        <xdr:cNvPr id="171" name="Picture 41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87840" y="44679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19</xdr:row>
      <xdr:rowOff>239400</xdr:rowOff>
    </xdr:from>
    <xdr:to>
      <xdr:col>4</xdr:col>
      <xdr:colOff>62280</xdr:colOff>
      <xdr:row>20</xdr:row>
      <xdr:rowOff>2520</xdr:rowOff>
    </xdr:to>
    <xdr:pic>
      <xdr:nvPicPr>
        <xdr:cNvPr id="172" name="Picture 42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87840" y="4725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20</xdr:row>
      <xdr:rowOff>239040</xdr:rowOff>
    </xdr:from>
    <xdr:to>
      <xdr:col>4</xdr:col>
      <xdr:colOff>62280</xdr:colOff>
      <xdr:row>21</xdr:row>
      <xdr:rowOff>2160</xdr:rowOff>
    </xdr:to>
    <xdr:pic>
      <xdr:nvPicPr>
        <xdr:cNvPr id="173" name="Picture 43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87840" y="4982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21</xdr:row>
      <xdr:rowOff>239400</xdr:rowOff>
    </xdr:from>
    <xdr:to>
      <xdr:col>4</xdr:col>
      <xdr:colOff>62280</xdr:colOff>
      <xdr:row>22</xdr:row>
      <xdr:rowOff>2520</xdr:rowOff>
    </xdr:to>
    <xdr:pic>
      <xdr:nvPicPr>
        <xdr:cNvPr id="174" name="Picture 44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87840" y="5239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16</xdr:row>
      <xdr:rowOff>239400</xdr:rowOff>
    </xdr:from>
    <xdr:to>
      <xdr:col>5</xdr:col>
      <xdr:colOff>62280</xdr:colOff>
      <xdr:row>17</xdr:row>
      <xdr:rowOff>2520</xdr:rowOff>
    </xdr:to>
    <xdr:pic>
      <xdr:nvPicPr>
        <xdr:cNvPr id="175" name="Picture 47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88040" y="3953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17</xdr:row>
      <xdr:rowOff>239040</xdr:rowOff>
    </xdr:from>
    <xdr:to>
      <xdr:col>5</xdr:col>
      <xdr:colOff>62280</xdr:colOff>
      <xdr:row>18</xdr:row>
      <xdr:rowOff>2160</xdr:rowOff>
    </xdr:to>
    <xdr:pic>
      <xdr:nvPicPr>
        <xdr:cNvPr id="176" name="Picture 48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88040" y="42109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18</xdr:row>
      <xdr:rowOff>239040</xdr:rowOff>
    </xdr:from>
    <xdr:to>
      <xdr:col>5</xdr:col>
      <xdr:colOff>62280</xdr:colOff>
      <xdr:row>19</xdr:row>
      <xdr:rowOff>2160</xdr:rowOff>
    </xdr:to>
    <xdr:pic>
      <xdr:nvPicPr>
        <xdr:cNvPr id="177" name="Picture 49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88040" y="44679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19</xdr:row>
      <xdr:rowOff>239400</xdr:rowOff>
    </xdr:from>
    <xdr:to>
      <xdr:col>5</xdr:col>
      <xdr:colOff>62280</xdr:colOff>
      <xdr:row>20</xdr:row>
      <xdr:rowOff>2520</xdr:rowOff>
    </xdr:to>
    <xdr:pic>
      <xdr:nvPicPr>
        <xdr:cNvPr id="178" name="Picture 50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88040" y="4725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20</xdr:row>
      <xdr:rowOff>239040</xdr:rowOff>
    </xdr:from>
    <xdr:to>
      <xdr:col>5</xdr:col>
      <xdr:colOff>62280</xdr:colOff>
      <xdr:row>21</xdr:row>
      <xdr:rowOff>2160</xdr:rowOff>
    </xdr:to>
    <xdr:pic>
      <xdr:nvPicPr>
        <xdr:cNvPr id="179" name="Picture 51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88040" y="4982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21</xdr:row>
      <xdr:rowOff>239400</xdr:rowOff>
    </xdr:from>
    <xdr:to>
      <xdr:col>5</xdr:col>
      <xdr:colOff>62280</xdr:colOff>
      <xdr:row>22</xdr:row>
      <xdr:rowOff>2520</xdr:rowOff>
    </xdr:to>
    <xdr:pic>
      <xdr:nvPicPr>
        <xdr:cNvPr id="180" name="Picture 52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88040" y="5239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16</xdr:row>
      <xdr:rowOff>239400</xdr:rowOff>
    </xdr:from>
    <xdr:to>
      <xdr:col>6</xdr:col>
      <xdr:colOff>62280</xdr:colOff>
      <xdr:row>17</xdr:row>
      <xdr:rowOff>2520</xdr:rowOff>
    </xdr:to>
    <xdr:pic>
      <xdr:nvPicPr>
        <xdr:cNvPr id="181" name="Picture 55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3953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17</xdr:row>
      <xdr:rowOff>239040</xdr:rowOff>
    </xdr:from>
    <xdr:to>
      <xdr:col>6</xdr:col>
      <xdr:colOff>62280</xdr:colOff>
      <xdr:row>18</xdr:row>
      <xdr:rowOff>2160</xdr:rowOff>
    </xdr:to>
    <xdr:pic>
      <xdr:nvPicPr>
        <xdr:cNvPr id="182" name="Picture 56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42109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16</xdr:row>
      <xdr:rowOff>239400</xdr:rowOff>
    </xdr:from>
    <xdr:to>
      <xdr:col>6</xdr:col>
      <xdr:colOff>62280</xdr:colOff>
      <xdr:row>17</xdr:row>
      <xdr:rowOff>2520</xdr:rowOff>
    </xdr:to>
    <xdr:pic>
      <xdr:nvPicPr>
        <xdr:cNvPr id="183" name="Picture 57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3953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17</xdr:row>
      <xdr:rowOff>239040</xdr:rowOff>
    </xdr:from>
    <xdr:to>
      <xdr:col>6</xdr:col>
      <xdr:colOff>62280</xdr:colOff>
      <xdr:row>18</xdr:row>
      <xdr:rowOff>2160</xdr:rowOff>
    </xdr:to>
    <xdr:pic>
      <xdr:nvPicPr>
        <xdr:cNvPr id="184" name="Picture 58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42109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18</xdr:row>
      <xdr:rowOff>239040</xdr:rowOff>
    </xdr:from>
    <xdr:to>
      <xdr:col>6</xdr:col>
      <xdr:colOff>62280</xdr:colOff>
      <xdr:row>19</xdr:row>
      <xdr:rowOff>2160</xdr:rowOff>
    </xdr:to>
    <xdr:pic>
      <xdr:nvPicPr>
        <xdr:cNvPr id="185" name="Picture 59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44679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19</xdr:row>
      <xdr:rowOff>239400</xdr:rowOff>
    </xdr:from>
    <xdr:to>
      <xdr:col>6</xdr:col>
      <xdr:colOff>62280</xdr:colOff>
      <xdr:row>20</xdr:row>
      <xdr:rowOff>2520</xdr:rowOff>
    </xdr:to>
    <xdr:pic>
      <xdr:nvPicPr>
        <xdr:cNvPr id="186" name="Picture 60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4725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18</xdr:row>
      <xdr:rowOff>239040</xdr:rowOff>
    </xdr:from>
    <xdr:to>
      <xdr:col>6</xdr:col>
      <xdr:colOff>62280</xdr:colOff>
      <xdr:row>19</xdr:row>
      <xdr:rowOff>2160</xdr:rowOff>
    </xdr:to>
    <xdr:pic>
      <xdr:nvPicPr>
        <xdr:cNvPr id="187" name="Picture 61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44679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19</xdr:row>
      <xdr:rowOff>239400</xdr:rowOff>
    </xdr:from>
    <xdr:to>
      <xdr:col>6</xdr:col>
      <xdr:colOff>62280</xdr:colOff>
      <xdr:row>20</xdr:row>
      <xdr:rowOff>2520</xdr:rowOff>
    </xdr:to>
    <xdr:pic>
      <xdr:nvPicPr>
        <xdr:cNvPr id="188" name="Picture 62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4725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20</xdr:row>
      <xdr:rowOff>239040</xdr:rowOff>
    </xdr:from>
    <xdr:to>
      <xdr:col>6</xdr:col>
      <xdr:colOff>62280</xdr:colOff>
      <xdr:row>21</xdr:row>
      <xdr:rowOff>2160</xdr:rowOff>
    </xdr:to>
    <xdr:pic>
      <xdr:nvPicPr>
        <xdr:cNvPr id="189" name="Picture 63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4982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21</xdr:row>
      <xdr:rowOff>239400</xdr:rowOff>
    </xdr:from>
    <xdr:to>
      <xdr:col>6</xdr:col>
      <xdr:colOff>62280</xdr:colOff>
      <xdr:row>22</xdr:row>
      <xdr:rowOff>2520</xdr:rowOff>
    </xdr:to>
    <xdr:pic>
      <xdr:nvPicPr>
        <xdr:cNvPr id="190" name="Picture 64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5239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20</xdr:row>
      <xdr:rowOff>239040</xdr:rowOff>
    </xdr:from>
    <xdr:to>
      <xdr:col>6</xdr:col>
      <xdr:colOff>62280</xdr:colOff>
      <xdr:row>21</xdr:row>
      <xdr:rowOff>2160</xdr:rowOff>
    </xdr:to>
    <xdr:pic>
      <xdr:nvPicPr>
        <xdr:cNvPr id="191" name="Picture 65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4982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21</xdr:row>
      <xdr:rowOff>239400</xdr:rowOff>
    </xdr:from>
    <xdr:to>
      <xdr:col>6</xdr:col>
      <xdr:colOff>62280</xdr:colOff>
      <xdr:row>22</xdr:row>
      <xdr:rowOff>2520</xdr:rowOff>
    </xdr:to>
    <xdr:pic>
      <xdr:nvPicPr>
        <xdr:cNvPr id="192" name="Picture 66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5239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16</xdr:row>
      <xdr:rowOff>239400</xdr:rowOff>
    </xdr:from>
    <xdr:to>
      <xdr:col>6</xdr:col>
      <xdr:colOff>62280</xdr:colOff>
      <xdr:row>17</xdr:row>
      <xdr:rowOff>2520</xdr:rowOff>
    </xdr:to>
    <xdr:pic>
      <xdr:nvPicPr>
        <xdr:cNvPr id="193" name="Picture 109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3953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17</xdr:row>
      <xdr:rowOff>239040</xdr:rowOff>
    </xdr:from>
    <xdr:to>
      <xdr:col>6</xdr:col>
      <xdr:colOff>62280</xdr:colOff>
      <xdr:row>18</xdr:row>
      <xdr:rowOff>2160</xdr:rowOff>
    </xdr:to>
    <xdr:pic>
      <xdr:nvPicPr>
        <xdr:cNvPr id="194" name="Picture 110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42109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18</xdr:row>
      <xdr:rowOff>20160</xdr:rowOff>
    </xdr:from>
    <xdr:to>
      <xdr:col>6</xdr:col>
      <xdr:colOff>62280</xdr:colOff>
      <xdr:row>18</xdr:row>
      <xdr:rowOff>28440</xdr:rowOff>
    </xdr:to>
    <xdr:pic>
      <xdr:nvPicPr>
        <xdr:cNvPr id="195" name="Picture 111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42490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20</xdr:row>
      <xdr:rowOff>239040</xdr:rowOff>
    </xdr:from>
    <xdr:to>
      <xdr:col>6</xdr:col>
      <xdr:colOff>62280</xdr:colOff>
      <xdr:row>21</xdr:row>
      <xdr:rowOff>2160</xdr:rowOff>
    </xdr:to>
    <xdr:pic>
      <xdr:nvPicPr>
        <xdr:cNvPr id="196" name="Picture 112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4982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21</xdr:row>
      <xdr:rowOff>239400</xdr:rowOff>
    </xdr:from>
    <xdr:to>
      <xdr:col>6</xdr:col>
      <xdr:colOff>62280</xdr:colOff>
      <xdr:row>22</xdr:row>
      <xdr:rowOff>2520</xdr:rowOff>
    </xdr:to>
    <xdr:pic>
      <xdr:nvPicPr>
        <xdr:cNvPr id="197" name="Picture 113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5239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22</xdr:row>
      <xdr:rowOff>20160</xdr:rowOff>
    </xdr:from>
    <xdr:to>
      <xdr:col>6</xdr:col>
      <xdr:colOff>62280</xdr:colOff>
      <xdr:row>22</xdr:row>
      <xdr:rowOff>28440</xdr:rowOff>
    </xdr:to>
    <xdr:pic>
      <xdr:nvPicPr>
        <xdr:cNvPr id="198" name="Picture 114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52779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19</xdr:row>
      <xdr:rowOff>239400</xdr:rowOff>
    </xdr:from>
    <xdr:to>
      <xdr:col>6</xdr:col>
      <xdr:colOff>62280</xdr:colOff>
      <xdr:row>20</xdr:row>
      <xdr:rowOff>2520</xdr:rowOff>
    </xdr:to>
    <xdr:pic>
      <xdr:nvPicPr>
        <xdr:cNvPr id="199" name="Picture 115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4725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19</xdr:row>
      <xdr:rowOff>239400</xdr:rowOff>
    </xdr:from>
    <xdr:to>
      <xdr:col>6</xdr:col>
      <xdr:colOff>62280</xdr:colOff>
      <xdr:row>20</xdr:row>
      <xdr:rowOff>2520</xdr:rowOff>
    </xdr:to>
    <xdr:pic>
      <xdr:nvPicPr>
        <xdr:cNvPr id="200" name="Picture 116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4725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19</xdr:row>
      <xdr:rowOff>239400</xdr:rowOff>
    </xdr:from>
    <xdr:to>
      <xdr:col>6</xdr:col>
      <xdr:colOff>62280</xdr:colOff>
      <xdr:row>20</xdr:row>
      <xdr:rowOff>2520</xdr:rowOff>
    </xdr:to>
    <xdr:pic>
      <xdr:nvPicPr>
        <xdr:cNvPr id="201" name="Picture 117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4725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20</xdr:row>
      <xdr:rowOff>20160</xdr:rowOff>
    </xdr:from>
    <xdr:to>
      <xdr:col>6</xdr:col>
      <xdr:colOff>62280</xdr:colOff>
      <xdr:row>20</xdr:row>
      <xdr:rowOff>28440</xdr:rowOff>
    </xdr:to>
    <xdr:pic>
      <xdr:nvPicPr>
        <xdr:cNvPr id="202" name="Picture 118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4763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15</xdr:row>
      <xdr:rowOff>239040</xdr:rowOff>
    </xdr:from>
    <xdr:to>
      <xdr:col>6</xdr:col>
      <xdr:colOff>62280</xdr:colOff>
      <xdr:row>16</xdr:row>
      <xdr:rowOff>2160</xdr:rowOff>
    </xdr:to>
    <xdr:pic>
      <xdr:nvPicPr>
        <xdr:cNvPr id="203" name="Picture 7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36964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16</xdr:row>
      <xdr:rowOff>239400</xdr:rowOff>
    </xdr:from>
    <xdr:to>
      <xdr:col>6</xdr:col>
      <xdr:colOff>62280</xdr:colOff>
      <xdr:row>17</xdr:row>
      <xdr:rowOff>2520</xdr:rowOff>
    </xdr:to>
    <xdr:pic>
      <xdr:nvPicPr>
        <xdr:cNvPr id="204" name="Picture 17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3953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17</xdr:row>
      <xdr:rowOff>239040</xdr:rowOff>
    </xdr:from>
    <xdr:to>
      <xdr:col>6</xdr:col>
      <xdr:colOff>62280</xdr:colOff>
      <xdr:row>18</xdr:row>
      <xdr:rowOff>2160</xdr:rowOff>
    </xdr:to>
    <xdr:pic>
      <xdr:nvPicPr>
        <xdr:cNvPr id="205" name="Picture 27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42109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16</xdr:row>
      <xdr:rowOff>239400</xdr:rowOff>
    </xdr:from>
    <xdr:to>
      <xdr:col>6</xdr:col>
      <xdr:colOff>62280</xdr:colOff>
      <xdr:row>17</xdr:row>
      <xdr:rowOff>2520</xdr:rowOff>
    </xdr:to>
    <xdr:pic>
      <xdr:nvPicPr>
        <xdr:cNvPr id="206" name="Picture 34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3953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17</xdr:row>
      <xdr:rowOff>239040</xdr:rowOff>
    </xdr:from>
    <xdr:to>
      <xdr:col>6</xdr:col>
      <xdr:colOff>62280</xdr:colOff>
      <xdr:row>18</xdr:row>
      <xdr:rowOff>2160</xdr:rowOff>
    </xdr:to>
    <xdr:pic>
      <xdr:nvPicPr>
        <xdr:cNvPr id="207" name="Picture 36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42109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16</xdr:row>
      <xdr:rowOff>239400</xdr:rowOff>
    </xdr:from>
    <xdr:to>
      <xdr:col>6</xdr:col>
      <xdr:colOff>62280</xdr:colOff>
      <xdr:row>17</xdr:row>
      <xdr:rowOff>2520</xdr:rowOff>
    </xdr:to>
    <xdr:pic>
      <xdr:nvPicPr>
        <xdr:cNvPr id="208" name="Picture 7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3953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17</xdr:row>
      <xdr:rowOff>239040</xdr:rowOff>
    </xdr:from>
    <xdr:to>
      <xdr:col>6</xdr:col>
      <xdr:colOff>62280</xdr:colOff>
      <xdr:row>18</xdr:row>
      <xdr:rowOff>2160</xdr:rowOff>
    </xdr:to>
    <xdr:pic>
      <xdr:nvPicPr>
        <xdr:cNvPr id="209" name="Picture 12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42109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18</xdr:row>
      <xdr:rowOff>20160</xdr:rowOff>
    </xdr:from>
    <xdr:to>
      <xdr:col>6</xdr:col>
      <xdr:colOff>62280</xdr:colOff>
      <xdr:row>18</xdr:row>
      <xdr:rowOff>28440</xdr:rowOff>
    </xdr:to>
    <xdr:pic>
      <xdr:nvPicPr>
        <xdr:cNvPr id="210" name="Picture 38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42490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20</xdr:row>
      <xdr:rowOff>239040</xdr:rowOff>
    </xdr:from>
    <xdr:to>
      <xdr:col>6</xdr:col>
      <xdr:colOff>62280</xdr:colOff>
      <xdr:row>21</xdr:row>
      <xdr:rowOff>2160</xdr:rowOff>
    </xdr:to>
    <xdr:pic>
      <xdr:nvPicPr>
        <xdr:cNvPr id="211" name="Picture 55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4982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21</xdr:row>
      <xdr:rowOff>239400</xdr:rowOff>
    </xdr:from>
    <xdr:to>
      <xdr:col>6</xdr:col>
      <xdr:colOff>62280</xdr:colOff>
      <xdr:row>22</xdr:row>
      <xdr:rowOff>2520</xdr:rowOff>
    </xdr:to>
    <xdr:pic>
      <xdr:nvPicPr>
        <xdr:cNvPr id="212" name="Picture 56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5239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20</xdr:row>
      <xdr:rowOff>239040</xdr:rowOff>
    </xdr:from>
    <xdr:to>
      <xdr:col>6</xdr:col>
      <xdr:colOff>62280</xdr:colOff>
      <xdr:row>21</xdr:row>
      <xdr:rowOff>2160</xdr:rowOff>
    </xdr:to>
    <xdr:pic>
      <xdr:nvPicPr>
        <xdr:cNvPr id="213" name="Picture 57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4982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21</xdr:row>
      <xdr:rowOff>239400</xdr:rowOff>
    </xdr:from>
    <xdr:to>
      <xdr:col>6</xdr:col>
      <xdr:colOff>62280</xdr:colOff>
      <xdr:row>22</xdr:row>
      <xdr:rowOff>2520</xdr:rowOff>
    </xdr:to>
    <xdr:pic>
      <xdr:nvPicPr>
        <xdr:cNvPr id="214" name="Picture 58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5239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20</xdr:row>
      <xdr:rowOff>239040</xdr:rowOff>
    </xdr:from>
    <xdr:to>
      <xdr:col>6</xdr:col>
      <xdr:colOff>62280</xdr:colOff>
      <xdr:row>21</xdr:row>
      <xdr:rowOff>2160</xdr:rowOff>
    </xdr:to>
    <xdr:pic>
      <xdr:nvPicPr>
        <xdr:cNvPr id="215" name="Picture 109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4982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21</xdr:row>
      <xdr:rowOff>239400</xdr:rowOff>
    </xdr:from>
    <xdr:to>
      <xdr:col>6</xdr:col>
      <xdr:colOff>62280</xdr:colOff>
      <xdr:row>22</xdr:row>
      <xdr:rowOff>2520</xdr:rowOff>
    </xdr:to>
    <xdr:pic>
      <xdr:nvPicPr>
        <xdr:cNvPr id="216" name="Picture 110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5239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22</xdr:row>
      <xdr:rowOff>20160</xdr:rowOff>
    </xdr:from>
    <xdr:to>
      <xdr:col>6</xdr:col>
      <xdr:colOff>62280</xdr:colOff>
      <xdr:row>22</xdr:row>
      <xdr:rowOff>28440</xdr:rowOff>
    </xdr:to>
    <xdr:pic>
      <xdr:nvPicPr>
        <xdr:cNvPr id="217" name="Picture 111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52779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20</xdr:row>
      <xdr:rowOff>239040</xdr:rowOff>
    </xdr:from>
    <xdr:to>
      <xdr:col>6</xdr:col>
      <xdr:colOff>62280</xdr:colOff>
      <xdr:row>21</xdr:row>
      <xdr:rowOff>2160</xdr:rowOff>
    </xdr:to>
    <xdr:pic>
      <xdr:nvPicPr>
        <xdr:cNvPr id="218" name="Picture 17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4982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21</xdr:row>
      <xdr:rowOff>239400</xdr:rowOff>
    </xdr:from>
    <xdr:to>
      <xdr:col>6</xdr:col>
      <xdr:colOff>62280</xdr:colOff>
      <xdr:row>22</xdr:row>
      <xdr:rowOff>2520</xdr:rowOff>
    </xdr:to>
    <xdr:pic>
      <xdr:nvPicPr>
        <xdr:cNvPr id="219" name="Picture 27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5239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20</xdr:row>
      <xdr:rowOff>239040</xdr:rowOff>
    </xdr:from>
    <xdr:to>
      <xdr:col>6</xdr:col>
      <xdr:colOff>62280</xdr:colOff>
      <xdr:row>21</xdr:row>
      <xdr:rowOff>2160</xdr:rowOff>
    </xdr:to>
    <xdr:pic>
      <xdr:nvPicPr>
        <xdr:cNvPr id="220" name="Picture 34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4982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21</xdr:row>
      <xdr:rowOff>239400</xdr:rowOff>
    </xdr:from>
    <xdr:to>
      <xdr:col>6</xdr:col>
      <xdr:colOff>62280</xdr:colOff>
      <xdr:row>22</xdr:row>
      <xdr:rowOff>2520</xdr:rowOff>
    </xdr:to>
    <xdr:pic>
      <xdr:nvPicPr>
        <xdr:cNvPr id="221" name="Picture 36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5239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20</xdr:row>
      <xdr:rowOff>239040</xdr:rowOff>
    </xdr:from>
    <xdr:to>
      <xdr:col>6</xdr:col>
      <xdr:colOff>62280</xdr:colOff>
      <xdr:row>21</xdr:row>
      <xdr:rowOff>2160</xdr:rowOff>
    </xdr:to>
    <xdr:pic>
      <xdr:nvPicPr>
        <xdr:cNvPr id="222" name="Picture 7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4982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21</xdr:row>
      <xdr:rowOff>239400</xdr:rowOff>
    </xdr:from>
    <xdr:to>
      <xdr:col>6</xdr:col>
      <xdr:colOff>62280</xdr:colOff>
      <xdr:row>22</xdr:row>
      <xdr:rowOff>2520</xdr:rowOff>
    </xdr:to>
    <xdr:pic>
      <xdr:nvPicPr>
        <xdr:cNvPr id="223" name="Picture 12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5239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22</xdr:row>
      <xdr:rowOff>20160</xdr:rowOff>
    </xdr:from>
    <xdr:to>
      <xdr:col>6</xdr:col>
      <xdr:colOff>62280</xdr:colOff>
      <xdr:row>22</xdr:row>
      <xdr:rowOff>28440</xdr:rowOff>
    </xdr:to>
    <xdr:pic>
      <xdr:nvPicPr>
        <xdr:cNvPr id="224" name="Picture 38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52779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18</xdr:row>
      <xdr:rowOff>239040</xdr:rowOff>
    </xdr:from>
    <xdr:to>
      <xdr:col>6</xdr:col>
      <xdr:colOff>62280</xdr:colOff>
      <xdr:row>19</xdr:row>
      <xdr:rowOff>2160</xdr:rowOff>
    </xdr:to>
    <xdr:pic>
      <xdr:nvPicPr>
        <xdr:cNvPr id="225" name="Picture 55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44679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18</xdr:row>
      <xdr:rowOff>239040</xdr:rowOff>
    </xdr:from>
    <xdr:to>
      <xdr:col>6</xdr:col>
      <xdr:colOff>62280</xdr:colOff>
      <xdr:row>19</xdr:row>
      <xdr:rowOff>2160</xdr:rowOff>
    </xdr:to>
    <xdr:pic>
      <xdr:nvPicPr>
        <xdr:cNvPr id="226" name="Picture 57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44679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18</xdr:row>
      <xdr:rowOff>239040</xdr:rowOff>
    </xdr:from>
    <xdr:to>
      <xdr:col>6</xdr:col>
      <xdr:colOff>62280</xdr:colOff>
      <xdr:row>19</xdr:row>
      <xdr:rowOff>2160</xdr:rowOff>
    </xdr:to>
    <xdr:pic>
      <xdr:nvPicPr>
        <xdr:cNvPr id="227" name="Picture 109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44679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18</xdr:row>
      <xdr:rowOff>239040</xdr:rowOff>
    </xdr:from>
    <xdr:to>
      <xdr:col>6</xdr:col>
      <xdr:colOff>62280</xdr:colOff>
      <xdr:row>19</xdr:row>
      <xdr:rowOff>2160</xdr:rowOff>
    </xdr:to>
    <xdr:pic>
      <xdr:nvPicPr>
        <xdr:cNvPr id="228" name="Picture 17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44679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18</xdr:row>
      <xdr:rowOff>239040</xdr:rowOff>
    </xdr:from>
    <xdr:to>
      <xdr:col>6</xdr:col>
      <xdr:colOff>62280</xdr:colOff>
      <xdr:row>19</xdr:row>
      <xdr:rowOff>2160</xdr:rowOff>
    </xdr:to>
    <xdr:pic>
      <xdr:nvPicPr>
        <xdr:cNvPr id="229" name="Picture 34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44679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18</xdr:row>
      <xdr:rowOff>239040</xdr:rowOff>
    </xdr:from>
    <xdr:to>
      <xdr:col>6</xdr:col>
      <xdr:colOff>62280</xdr:colOff>
      <xdr:row>19</xdr:row>
      <xdr:rowOff>2160</xdr:rowOff>
    </xdr:to>
    <xdr:pic>
      <xdr:nvPicPr>
        <xdr:cNvPr id="230" name="Picture 7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44679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19</xdr:row>
      <xdr:rowOff>239400</xdr:rowOff>
    </xdr:from>
    <xdr:to>
      <xdr:col>6</xdr:col>
      <xdr:colOff>62280</xdr:colOff>
      <xdr:row>20</xdr:row>
      <xdr:rowOff>2520</xdr:rowOff>
    </xdr:to>
    <xdr:pic>
      <xdr:nvPicPr>
        <xdr:cNvPr id="231" name="Picture 56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4725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19</xdr:row>
      <xdr:rowOff>239400</xdr:rowOff>
    </xdr:from>
    <xdr:to>
      <xdr:col>6</xdr:col>
      <xdr:colOff>62280</xdr:colOff>
      <xdr:row>20</xdr:row>
      <xdr:rowOff>2520</xdr:rowOff>
    </xdr:to>
    <xdr:pic>
      <xdr:nvPicPr>
        <xdr:cNvPr id="232" name="Picture 58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4725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19</xdr:row>
      <xdr:rowOff>239400</xdr:rowOff>
    </xdr:from>
    <xdr:to>
      <xdr:col>6</xdr:col>
      <xdr:colOff>62280</xdr:colOff>
      <xdr:row>20</xdr:row>
      <xdr:rowOff>2520</xdr:rowOff>
    </xdr:to>
    <xdr:pic>
      <xdr:nvPicPr>
        <xdr:cNvPr id="233" name="Picture 110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4725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20</xdr:row>
      <xdr:rowOff>20160</xdr:rowOff>
    </xdr:from>
    <xdr:to>
      <xdr:col>6</xdr:col>
      <xdr:colOff>62280</xdr:colOff>
      <xdr:row>20</xdr:row>
      <xdr:rowOff>28440</xdr:rowOff>
    </xdr:to>
    <xdr:pic>
      <xdr:nvPicPr>
        <xdr:cNvPr id="234" name="Picture 111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4763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19</xdr:row>
      <xdr:rowOff>239400</xdr:rowOff>
    </xdr:from>
    <xdr:to>
      <xdr:col>6</xdr:col>
      <xdr:colOff>62280</xdr:colOff>
      <xdr:row>20</xdr:row>
      <xdr:rowOff>2520</xdr:rowOff>
    </xdr:to>
    <xdr:pic>
      <xdr:nvPicPr>
        <xdr:cNvPr id="235" name="Picture 27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4725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19</xdr:row>
      <xdr:rowOff>239400</xdr:rowOff>
    </xdr:from>
    <xdr:to>
      <xdr:col>6</xdr:col>
      <xdr:colOff>62280</xdr:colOff>
      <xdr:row>20</xdr:row>
      <xdr:rowOff>2520</xdr:rowOff>
    </xdr:to>
    <xdr:pic>
      <xdr:nvPicPr>
        <xdr:cNvPr id="236" name="Picture 36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4725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19</xdr:row>
      <xdr:rowOff>239400</xdr:rowOff>
    </xdr:from>
    <xdr:to>
      <xdr:col>6</xdr:col>
      <xdr:colOff>62280</xdr:colOff>
      <xdr:row>20</xdr:row>
      <xdr:rowOff>2520</xdr:rowOff>
    </xdr:to>
    <xdr:pic>
      <xdr:nvPicPr>
        <xdr:cNvPr id="237" name="Picture 12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4725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20</xdr:row>
      <xdr:rowOff>20160</xdr:rowOff>
    </xdr:from>
    <xdr:to>
      <xdr:col>6</xdr:col>
      <xdr:colOff>62280</xdr:colOff>
      <xdr:row>20</xdr:row>
      <xdr:rowOff>28440</xdr:rowOff>
    </xdr:to>
    <xdr:pic>
      <xdr:nvPicPr>
        <xdr:cNvPr id="238" name="Picture 38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4763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21</xdr:row>
      <xdr:rowOff>239400</xdr:rowOff>
    </xdr:from>
    <xdr:to>
      <xdr:col>6</xdr:col>
      <xdr:colOff>62280</xdr:colOff>
      <xdr:row>22</xdr:row>
      <xdr:rowOff>2520</xdr:rowOff>
    </xdr:to>
    <xdr:pic>
      <xdr:nvPicPr>
        <xdr:cNvPr id="239" name="Picture 60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5239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21</xdr:row>
      <xdr:rowOff>239400</xdr:rowOff>
    </xdr:from>
    <xdr:to>
      <xdr:col>6</xdr:col>
      <xdr:colOff>62280</xdr:colOff>
      <xdr:row>22</xdr:row>
      <xdr:rowOff>2520</xdr:rowOff>
    </xdr:to>
    <xdr:pic>
      <xdr:nvPicPr>
        <xdr:cNvPr id="240" name="Picture 62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5239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21</xdr:row>
      <xdr:rowOff>239400</xdr:rowOff>
    </xdr:from>
    <xdr:to>
      <xdr:col>6</xdr:col>
      <xdr:colOff>62280</xdr:colOff>
      <xdr:row>22</xdr:row>
      <xdr:rowOff>2520</xdr:rowOff>
    </xdr:to>
    <xdr:pic>
      <xdr:nvPicPr>
        <xdr:cNvPr id="241" name="Picture 115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5239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21</xdr:row>
      <xdr:rowOff>239400</xdr:rowOff>
    </xdr:from>
    <xdr:to>
      <xdr:col>6</xdr:col>
      <xdr:colOff>62280</xdr:colOff>
      <xdr:row>22</xdr:row>
      <xdr:rowOff>2520</xdr:rowOff>
    </xdr:to>
    <xdr:pic>
      <xdr:nvPicPr>
        <xdr:cNvPr id="242" name="Picture 116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5239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21</xdr:row>
      <xdr:rowOff>239400</xdr:rowOff>
    </xdr:from>
    <xdr:to>
      <xdr:col>6</xdr:col>
      <xdr:colOff>62280</xdr:colOff>
      <xdr:row>22</xdr:row>
      <xdr:rowOff>2520</xdr:rowOff>
    </xdr:to>
    <xdr:pic>
      <xdr:nvPicPr>
        <xdr:cNvPr id="243" name="Picture 117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5239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22</xdr:row>
      <xdr:rowOff>20160</xdr:rowOff>
    </xdr:from>
    <xdr:to>
      <xdr:col>6</xdr:col>
      <xdr:colOff>62280</xdr:colOff>
      <xdr:row>22</xdr:row>
      <xdr:rowOff>28440</xdr:rowOff>
    </xdr:to>
    <xdr:pic>
      <xdr:nvPicPr>
        <xdr:cNvPr id="244" name="Picture 118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52779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21</xdr:row>
      <xdr:rowOff>239400</xdr:rowOff>
    </xdr:from>
    <xdr:to>
      <xdr:col>6</xdr:col>
      <xdr:colOff>62280</xdr:colOff>
      <xdr:row>22</xdr:row>
      <xdr:rowOff>2520</xdr:rowOff>
    </xdr:to>
    <xdr:pic>
      <xdr:nvPicPr>
        <xdr:cNvPr id="245" name="Picture 56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5239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21</xdr:row>
      <xdr:rowOff>239400</xdr:rowOff>
    </xdr:from>
    <xdr:to>
      <xdr:col>6</xdr:col>
      <xdr:colOff>62280</xdr:colOff>
      <xdr:row>22</xdr:row>
      <xdr:rowOff>2520</xdr:rowOff>
    </xdr:to>
    <xdr:pic>
      <xdr:nvPicPr>
        <xdr:cNvPr id="246" name="Picture 58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5239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21</xdr:row>
      <xdr:rowOff>239400</xdr:rowOff>
    </xdr:from>
    <xdr:to>
      <xdr:col>6</xdr:col>
      <xdr:colOff>62280</xdr:colOff>
      <xdr:row>22</xdr:row>
      <xdr:rowOff>2520</xdr:rowOff>
    </xdr:to>
    <xdr:pic>
      <xdr:nvPicPr>
        <xdr:cNvPr id="247" name="Picture 110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5239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22</xdr:row>
      <xdr:rowOff>20160</xdr:rowOff>
    </xdr:from>
    <xdr:to>
      <xdr:col>6</xdr:col>
      <xdr:colOff>62280</xdr:colOff>
      <xdr:row>22</xdr:row>
      <xdr:rowOff>28440</xdr:rowOff>
    </xdr:to>
    <xdr:pic>
      <xdr:nvPicPr>
        <xdr:cNvPr id="248" name="Picture 111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52779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21</xdr:row>
      <xdr:rowOff>239400</xdr:rowOff>
    </xdr:from>
    <xdr:to>
      <xdr:col>6</xdr:col>
      <xdr:colOff>62280</xdr:colOff>
      <xdr:row>22</xdr:row>
      <xdr:rowOff>2520</xdr:rowOff>
    </xdr:to>
    <xdr:pic>
      <xdr:nvPicPr>
        <xdr:cNvPr id="249" name="Picture 27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5239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21</xdr:row>
      <xdr:rowOff>239400</xdr:rowOff>
    </xdr:from>
    <xdr:to>
      <xdr:col>6</xdr:col>
      <xdr:colOff>62280</xdr:colOff>
      <xdr:row>22</xdr:row>
      <xdr:rowOff>2520</xdr:rowOff>
    </xdr:to>
    <xdr:pic>
      <xdr:nvPicPr>
        <xdr:cNvPr id="250" name="Picture 36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5239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21</xdr:row>
      <xdr:rowOff>239400</xdr:rowOff>
    </xdr:from>
    <xdr:to>
      <xdr:col>6</xdr:col>
      <xdr:colOff>62280</xdr:colOff>
      <xdr:row>22</xdr:row>
      <xdr:rowOff>2520</xdr:rowOff>
    </xdr:to>
    <xdr:pic>
      <xdr:nvPicPr>
        <xdr:cNvPr id="251" name="Picture 12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5239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22</xdr:row>
      <xdr:rowOff>20160</xdr:rowOff>
    </xdr:from>
    <xdr:to>
      <xdr:col>6</xdr:col>
      <xdr:colOff>62280</xdr:colOff>
      <xdr:row>22</xdr:row>
      <xdr:rowOff>28440</xdr:rowOff>
    </xdr:to>
    <xdr:pic>
      <xdr:nvPicPr>
        <xdr:cNvPr id="252" name="Picture 38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52779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22</xdr:row>
      <xdr:rowOff>239040</xdr:rowOff>
    </xdr:from>
    <xdr:to>
      <xdr:col>1</xdr:col>
      <xdr:colOff>62280</xdr:colOff>
      <xdr:row>23</xdr:row>
      <xdr:rowOff>2160</xdr:rowOff>
    </xdr:to>
    <xdr:pic>
      <xdr:nvPicPr>
        <xdr:cNvPr id="253" name="Picture 4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15760" y="5496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22</xdr:row>
      <xdr:rowOff>239040</xdr:rowOff>
    </xdr:from>
    <xdr:to>
      <xdr:col>4</xdr:col>
      <xdr:colOff>62280</xdr:colOff>
      <xdr:row>23</xdr:row>
      <xdr:rowOff>2160</xdr:rowOff>
    </xdr:to>
    <xdr:pic>
      <xdr:nvPicPr>
        <xdr:cNvPr id="254" name="Picture 5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87840" y="5496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22</xdr:row>
      <xdr:rowOff>239040</xdr:rowOff>
    </xdr:from>
    <xdr:to>
      <xdr:col>5</xdr:col>
      <xdr:colOff>62280</xdr:colOff>
      <xdr:row>23</xdr:row>
      <xdr:rowOff>2160</xdr:rowOff>
    </xdr:to>
    <xdr:pic>
      <xdr:nvPicPr>
        <xdr:cNvPr id="255" name="Picture 6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88040" y="5496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22</xdr:row>
      <xdr:rowOff>239040</xdr:rowOff>
    </xdr:from>
    <xdr:to>
      <xdr:col>6</xdr:col>
      <xdr:colOff>62280</xdr:colOff>
      <xdr:row>23</xdr:row>
      <xdr:rowOff>2160</xdr:rowOff>
    </xdr:to>
    <xdr:pic>
      <xdr:nvPicPr>
        <xdr:cNvPr id="256" name="Picture 7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5496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23</xdr:row>
      <xdr:rowOff>239040</xdr:rowOff>
    </xdr:from>
    <xdr:to>
      <xdr:col>1</xdr:col>
      <xdr:colOff>62280</xdr:colOff>
      <xdr:row>24</xdr:row>
      <xdr:rowOff>2160</xdr:rowOff>
    </xdr:to>
    <xdr:pic>
      <xdr:nvPicPr>
        <xdr:cNvPr id="257" name="Picture 9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15760" y="5753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23</xdr:row>
      <xdr:rowOff>239040</xdr:rowOff>
    </xdr:from>
    <xdr:to>
      <xdr:col>4</xdr:col>
      <xdr:colOff>62280</xdr:colOff>
      <xdr:row>24</xdr:row>
      <xdr:rowOff>2160</xdr:rowOff>
    </xdr:to>
    <xdr:pic>
      <xdr:nvPicPr>
        <xdr:cNvPr id="258" name="Picture 10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87840" y="5753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23</xdr:row>
      <xdr:rowOff>239040</xdr:rowOff>
    </xdr:from>
    <xdr:to>
      <xdr:col>5</xdr:col>
      <xdr:colOff>62280</xdr:colOff>
      <xdr:row>24</xdr:row>
      <xdr:rowOff>2160</xdr:rowOff>
    </xdr:to>
    <xdr:pic>
      <xdr:nvPicPr>
        <xdr:cNvPr id="259" name="Picture 11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88040" y="5753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23</xdr:row>
      <xdr:rowOff>239040</xdr:rowOff>
    </xdr:from>
    <xdr:to>
      <xdr:col>6</xdr:col>
      <xdr:colOff>62280</xdr:colOff>
      <xdr:row>24</xdr:row>
      <xdr:rowOff>2160</xdr:rowOff>
    </xdr:to>
    <xdr:pic>
      <xdr:nvPicPr>
        <xdr:cNvPr id="260" name="Picture 12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5753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24</xdr:row>
      <xdr:rowOff>239400</xdr:rowOff>
    </xdr:from>
    <xdr:to>
      <xdr:col>1</xdr:col>
      <xdr:colOff>62280</xdr:colOff>
      <xdr:row>25</xdr:row>
      <xdr:rowOff>2520</xdr:rowOff>
    </xdr:to>
    <xdr:pic>
      <xdr:nvPicPr>
        <xdr:cNvPr id="261" name="Picture 14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15760" y="6011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24</xdr:row>
      <xdr:rowOff>239400</xdr:rowOff>
    </xdr:from>
    <xdr:to>
      <xdr:col>4</xdr:col>
      <xdr:colOff>62280</xdr:colOff>
      <xdr:row>25</xdr:row>
      <xdr:rowOff>2520</xdr:rowOff>
    </xdr:to>
    <xdr:pic>
      <xdr:nvPicPr>
        <xdr:cNvPr id="262" name="Picture 15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87840" y="6011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24</xdr:row>
      <xdr:rowOff>239400</xdr:rowOff>
    </xdr:from>
    <xdr:to>
      <xdr:col>5</xdr:col>
      <xdr:colOff>62280</xdr:colOff>
      <xdr:row>25</xdr:row>
      <xdr:rowOff>2520</xdr:rowOff>
    </xdr:to>
    <xdr:pic>
      <xdr:nvPicPr>
        <xdr:cNvPr id="263" name="Picture 16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88040" y="6011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24</xdr:row>
      <xdr:rowOff>239400</xdr:rowOff>
    </xdr:from>
    <xdr:to>
      <xdr:col>6</xdr:col>
      <xdr:colOff>62280</xdr:colOff>
      <xdr:row>25</xdr:row>
      <xdr:rowOff>2520</xdr:rowOff>
    </xdr:to>
    <xdr:pic>
      <xdr:nvPicPr>
        <xdr:cNvPr id="264" name="Picture 17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6011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24</xdr:row>
      <xdr:rowOff>239400</xdr:rowOff>
    </xdr:from>
    <xdr:to>
      <xdr:col>6</xdr:col>
      <xdr:colOff>62280</xdr:colOff>
      <xdr:row>25</xdr:row>
      <xdr:rowOff>2520</xdr:rowOff>
    </xdr:to>
    <xdr:pic>
      <xdr:nvPicPr>
        <xdr:cNvPr id="265" name="Picture 34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6011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24</xdr:row>
      <xdr:rowOff>20160</xdr:rowOff>
    </xdr:from>
    <xdr:to>
      <xdr:col>6</xdr:col>
      <xdr:colOff>62280</xdr:colOff>
      <xdr:row>24</xdr:row>
      <xdr:rowOff>28440</xdr:rowOff>
    </xdr:to>
    <xdr:pic>
      <xdr:nvPicPr>
        <xdr:cNvPr id="266" name="Picture 38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57920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24</xdr:row>
      <xdr:rowOff>239400</xdr:rowOff>
    </xdr:from>
    <xdr:to>
      <xdr:col>6</xdr:col>
      <xdr:colOff>62280</xdr:colOff>
      <xdr:row>25</xdr:row>
      <xdr:rowOff>2520</xdr:rowOff>
    </xdr:to>
    <xdr:pic>
      <xdr:nvPicPr>
        <xdr:cNvPr id="267" name="Picture 7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55120" y="6011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16</xdr:row>
      <xdr:rowOff>239400</xdr:rowOff>
    </xdr:from>
    <xdr:to>
      <xdr:col>4</xdr:col>
      <xdr:colOff>62280</xdr:colOff>
      <xdr:row>17</xdr:row>
      <xdr:rowOff>2520</xdr:rowOff>
    </xdr:to>
    <xdr:pic>
      <xdr:nvPicPr>
        <xdr:cNvPr id="268" name="Picture 5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87840" y="3953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17</xdr:row>
      <xdr:rowOff>239040</xdr:rowOff>
    </xdr:from>
    <xdr:to>
      <xdr:col>4</xdr:col>
      <xdr:colOff>62280</xdr:colOff>
      <xdr:row>18</xdr:row>
      <xdr:rowOff>2160</xdr:rowOff>
    </xdr:to>
    <xdr:pic>
      <xdr:nvPicPr>
        <xdr:cNvPr id="269" name="Picture 10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87840" y="42109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18</xdr:row>
      <xdr:rowOff>239040</xdr:rowOff>
    </xdr:from>
    <xdr:to>
      <xdr:col>4</xdr:col>
      <xdr:colOff>62280</xdr:colOff>
      <xdr:row>19</xdr:row>
      <xdr:rowOff>2160</xdr:rowOff>
    </xdr:to>
    <xdr:pic>
      <xdr:nvPicPr>
        <xdr:cNvPr id="270" name="Picture 15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87840" y="44679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19</xdr:row>
      <xdr:rowOff>239400</xdr:rowOff>
    </xdr:from>
    <xdr:to>
      <xdr:col>4</xdr:col>
      <xdr:colOff>62280</xdr:colOff>
      <xdr:row>20</xdr:row>
      <xdr:rowOff>2520</xdr:rowOff>
    </xdr:to>
    <xdr:pic>
      <xdr:nvPicPr>
        <xdr:cNvPr id="271" name="Picture 5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87840" y="4725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20</xdr:row>
      <xdr:rowOff>239040</xdr:rowOff>
    </xdr:from>
    <xdr:to>
      <xdr:col>4</xdr:col>
      <xdr:colOff>62280</xdr:colOff>
      <xdr:row>21</xdr:row>
      <xdr:rowOff>2160</xdr:rowOff>
    </xdr:to>
    <xdr:pic>
      <xdr:nvPicPr>
        <xdr:cNvPr id="272" name="Picture 10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87840" y="4982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21</xdr:row>
      <xdr:rowOff>239400</xdr:rowOff>
    </xdr:from>
    <xdr:to>
      <xdr:col>4</xdr:col>
      <xdr:colOff>62280</xdr:colOff>
      <xdr:row>22</xdr:row>
      <xdr:rowOff>2520</xdr:rowOff>
    </xdr:to>
    <xdr:pic>
      <xdr:nvPicPr>
        <xdr:cNvPr id="273" name="Picture 15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87840" y="5239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16</xdr:row>
      <xdr:rowOff>239400</xdr:rowOff>
    </xdr:from>
    <xdr:to>
      <xdr:col>5</xdr:col>
      <xdr:colOff>62280</xdr:colOff>
      <xdr:row>17</xdr:row>
      <xdr:rowOff>2520</xdr:rowOff>
    </xdr:to>
    <xdr:pic>
      <xdr:nvPicPr>
        <xdr:cNvPr id="274" name="Picture 6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88040" y="3953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17</xdr:row>
      <xdr:rowOff>239040</xdr:rowOff>
    </xdr:from>
    <xdr:to>
      <xdr:col>5</xdr:col>
      <xdr:colOff>62280</xdr:colOff>
      <xdr:row>18</xdr:row>
      <xdr:rowOff>2160</xdr:rowOff>
    </xdr:to>
    <xdr:pic>
      <xdr:nvPicPr>
        <xdr:cNvPr id="275" name="Picture 11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88040" y="42109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18</xdr:row>
      <xdr:rowOff>239040</xdr:rowOff>
    </xdr:from>
    <xdr:to>
      <xdr:col>5</xdr:col>
      <xdr:colOff>62280</xdr:colOff>
      <xdr:row>19</xdr:row>
      <xdr:rowOff>2160</xdr:rowOff>
    </xdr:to>
    <xdr:pic>
      <xdr:nvPicPr>
        <xdr:cNvPr id="276" name="Picture 16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88040" y="44679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19</xdr:row>
      <xdr:rowOff>239400</xdr:rowOff>
    </xdr:from>
    <xdr:to>
      <xdr:col>5</xdr:col>
      <xdr:colOff>62280</xdr:colOff>
      <xdr:row>20</xdr:row>
      <xdr:rowOff>2520</xdr:rowOff>
    </xdr:to>
    <xdr:pic>
      <xdr:nvPicPr>
        <xdr:cNvPr id="277" name="Picture 6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88040" y="4725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20</xdr:row>
      <xdr:rowOff>239040</xdr:rowOff>
    </xdr:from>
    <xdr:to>
      <xdr:col>5</xdr:col>
      <xdr:colOff>62280</xdr:colOff>
      <xdr:row>21</xdr:row>
      <xdr:rowOff>2160</xdr:rowOff>
    </xdr:to>
    <xdr:pic>
      <xdr:nvPicPr>
        <xdr:cNvPr id="278" name="Picture 11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88040" y="4982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21</xdr:row>
      <xdr:rowOff>239400</xdr:rowOff>
    </xdr:from>
    <xdr:to>
      <xdr:col>5</xdr:col>
      <xdr:colOff>62280</xdr:colOff>
      <xdr:row>22</xdr:row>
      <xdr:rowOff>2520</xdr:rowOff>
    </xdr:to>
    <xdr:pic>
      <xdr:nvPicPr>
        <xdr:cNvPr id="279" name="Picture 16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88040" y="5239800"/>
          <a:ext cx="8280" cy="8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54000</xdr:colOff>
      <xdr:row>2</xdr:row>
      <xdr:rowOff>172440</xdr:rowOff>
    </xdr:from>
    <xdr:to>
      <xdr:col>1</xdr:col>
      <xdr:colOff>62280</xdr:colOff>
      <xdr:row>2</xdr:row>
      <xdr:rowOff>180720</xdr:rowOff>
    </xdr:to>
    <xdr:pic>
      <xdr:nvPicPr>
        <xdr:cNvPr id="280" name="Picture 4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15760" y="6199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2</xdr:row>
      <xdr:rowOff>172440</xdr:rowOff>
    </xdr:from>
    <xdr:to>
      <xdr:col>4</xdr:col>
      <xdr:colOff>62280</xdr:colOff>
      <xdr:row>2</xdr:row>
      <xdr:rowOff>180720</xdr:rowOff>
    </xdr:to>
    <xdr:pic>
      <xdr:nvPicPr>
        <xdr:cNvPr id="281" name="Picture 5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11680" y="6199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2</xdr:row>
      <xdr:rowOff>172440</xdr:rowOff>
    </xdr:from>
    <xdr:to>
      <xdr:col>5</xdr:col>
      <xdr:colOff>62280</xdr:colOff>
      <xdr:row>2</xdr:row>
      <xdr:rowOff>180720</xdr:rowOff>
    </xdr:to>
    <xdr:pic>
      <xdr:nvPicPr>
        <xdr:cNvPr id="282" name="Picture 6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473440" y="6199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2</xdr:row>
      <xdr:rowOff>172440</xdr:rowOff>
    </xdr:from>
    <xdr:to>
      <xdr:col>6</xdr:col>
      <xdr:colOff>62280</xdr:colOff>
      <xdr:row>2</xdr:row>
      <xdr:rowOff>180720</xdr:rowOff>
    </xdr:to>
    <xdr:pic>
      <xdr:nvPicPr>
        <xdr:cNvPr id="283" name="Picture 7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6199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3</xdr:row>
      <xdr:rowOff>239400</xdr:rowOff>
    </xdr:from>
    <xdr:to>
      <xdr:col>1</xdr:col>
      <xdr:colOff>62280</xdr:colOff>
      <xdr:row>3</xdr:row>
      <xdr:rowOff>247680</xdr:rowOff>
    </xdr:to>
    <xdr:pic>
      <xdr:nvPicPr>
        <xdr:cNvPr id="284" name="Picture 9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15760" y="8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3</xdr:row>
      <xdr:rowOff>239400</xdr:rowOff>
    </xdr:from>
    <xdr:to>
      <xdr:col>4</xdr:col>
      <xdr:colOff>62280</xdr:colOff>
      <xdr:row>3</xdr:row>
      <xdr:rowOff>247680</xdr:rowOff>
    </xdr:to>
    <xdr:pic>
      <xdr:nvPicPr>
        <xdr:cNvPr id="285" name="Picture 10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11680" y="8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3</xdr:row>
      <xdr:rowOff>239400</xdr:rowOff>
    </xdr:from>
    <xdr:to>
      <xdr:col>5</xdr:col>
      <xdr:colOff>62280</xdr:colOff>
      <xdr:row>3</xdr:row>
      <xdr:rowOff>247680</xdr:rowOff>
    </xdr:to>
    <xdr:pic>
      <xdr:nvPicPr>
        <xdr:cNvPr id="286" name="Picture 11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473440" y="8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3</xdr:row>
      <xdr:rowOff>239400</xdr:rowOff>
    </xdr:from>
    <xdr:to>
      <xdr:col>6</xdr:col>
      <xdr:colOff>62280</xdr:colOff>
      <xdr:row>3</xdr:row>
      <xdr:rowOff>247680</xdr:rowOff>
    </xdr:to>
    <xdr:pic>
      <xdr:nvPicPr>
        <xdr:cNvPr id="287" name="Picture 12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8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4</xdr:row>
      <xdr:rowOff>239040</xdr:rowOff>
    </xdr:from>
    <xdr:to>
      <xdr:col>1</xdr:col>
      <xdr:colOff>62280</xdr:colOff>
      <xdr:row>4</xdr:row>
      <xdr:rowOff>247320</xdr:rowOff>
    </xdr:to>
    <xdr:pic>
      <xdr:nvPicPr>
        <xdr:cNvPr id="288" name="Picture 14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15760" y="1134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4</xdr:row>
      <xdr:rowOff>239040</xdr:rowOff>
    </xdr:from>
    <xdr:to>
      <xdr:col>4</xdr:col>
      <xdr:colOff>62280</xdr:colOff>
      <xdr:row>4</xdr:row>
      <xdr:rowOff>247320</xdr:rowOff>
    </xdr:to>
    <xdr:pic>
      <xdr:nvPicPr>
        <xdr:cNvPr id="289" name="Picture 15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11680" y="1134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4</xdr:row>
      <xdr:rowOff>239040</xdr:rowOff>
    </xdr:from>
    <xdr:to>
      <xdr:col>5</xdr:col>
      <xdr:colOff>62280</xdr:colOff>
      <xdr:row>4</xdr:row>
      <xdr:rowOff>247320</xdr:rowOff>
    </xdr:to>
    <xdr:pic>
      <xdr:nvPicPr>
        <xdr:cNvPr id="290" name="Picture 16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473440" y="1134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4</xdr:row>
      <xdr:rowOff>239040</xdr:rowOff>
    </xdr:from>
    <xdr:to>
      <xdr:col>6</xdr:col>
      <xdr:colOff>62280</xdr:colOff>
      <xdr:row>4</xdr:row>
      <xdr:rowOff>247320</xdr:rowOff>
    </xdr:to>
    <xdr:pic>
      <xdr:nvPicPr>
        <xdr:cNvPr id="291" name="Picture 17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1134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4</xdr:row>
      <xdr:rowOff>239040</xdr:rowOff>
    </xdr:from>
    <xdr:to>
      <xdr:col>6</xdr:col>
      <xdr:colOff>62280</xdr:colOff>
      <xdr:row>4</xdr:row>
      <xdr:rowOff>247320</xdr:rowOff>
    </xdr:to>
    <xdr:pic>
      <xdr:nvPicPr>
        <xdr:cNvPr id="292" name="Picture 34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1134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4</xdr:row>
      <xdr:rowOff>20160</xdr:rowOff>
    </xdr:from>
    <xdr:to>
      <xdr:col>6</xdr:col>
      <xdr:colOff>62280</xdr:colOff>
      <xdr:row>4</xdr:row>
      <xdr:rowOff>28440</xdr:rowOff>
    </xdr:to>
    <xdr:pic>
      <xdr:nvPicPr>
        <xdr:cNvPr id="293" name="Picture 38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9154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5</xdr:row>
      <xdr:rowOff>239040</xdr:rowOff>
    </xdr:from>
    <xdr:to>
      <xdr:col>4</xdr:col>
      <xdr:colOff>62280</xdr:colOff>
      <xdr:row>5</xdr:row>
      <xdr:rowOff>247320</xdr:rowOff>
    </xdr:to>
    <xdr:pic>
      <xdr:nvPicPr>
        <xdr:cNvPr id="294" name="Picture 39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11680" y="1391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6</xdr:row>
      <xdr:rowOff>239400</xdr:rowOff>
    </xdr:from>
    <xdr:to>
      <xdr:col>4</xdr:col>
      <xdr:colOff>62280</xdr:colOff>
      <xdr:row>6</xdr:row>
      <xdr:rowOff>247680</xdr:rowOff>
    </xdr:to>
    <xdr:pic>
      <xdr:nvPicPr>
        <xdr:cNvPr id="295" name="Picture 40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11680" y="16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7</xdr:row>
      <xdr:rowOff>239040</xdr:rowOff>
    </xdr:from>
    <xdr:to>
      <xdr:col>4</xdr:col>
      <xdr:colOff>62280</xdr:colOff>
      <xdr:row>7</xdr:row>
      <xdr:rowOff>247320</xdr:rowOff>
    </xdr:to>
    <xdr:pic>
      <xdr:nvPicPr>
        <xdr:cNvPr id="296" name="Picture 41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11680" y="1905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8</xdr:row>
      <xdr:rowOff>239040</xdr:rowOff>
    </xdr:from>
    <xdr:to>
      <xdr:col>4</xdr:col>
      <xdr:colOff>62280</xdr:colOff>
      <xdr:row>8</xdr:row>
      <xdr:rowOff>247320</xdr:rowOff>
    </xdr:to>
    <xdr:pic>
      <xdr:nvPicPr>
        <xdr:cNvPr id="297" name="Picture 42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11680" y="2162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9</xdr:row>
      <xdr:rowOff>239400</xdr:rowOff>
    </xdr:from>
    <xdr:to>
      <xdr:col>4</xdr:col>
      <xdr:colOff>62280</xdr:colOff>
      <xdr:row>9</xdr:row>
      <xdr:rowOff>247680</xdr:rowOff>
    </xdr:to>
    <xdr:pic>
      <xdr:nvPicPr>
        <xdr:cNvPr id="298" name="Picture 43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11680" y="2420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10</xdr:row>
      <xdr:rowOff>239040</xdr:rowOff>
    </xdr:from>
    <xdr:to>
      <xdr:col>4</xdr:col>
      <xdr:colOff>62280</xdr:colOff>
      <xdr:row>10</xdr:row>
      <xdr:rowOff>247320</xdr:rowOff>
    </xdr:to>
    <xdr:pic>
      <xdr:nvPicPr>
        <xdr:cNvPr id="299" name="Picture 44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1168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5</xdr:row>
      <xdr:rowOff>239040</xdr:rowOff>
    </xdr:from>
    <xdr:to>
      <xdr:col>5</xdr:col>
      <xdr:colOff>62280</xdr:colOff>
      <xdr:row>5</xdr:row>
      <xdr:rowOff>247320</xdr:rowOff>
    </xdr:to>
    <xdr:pic>
      <xdr:nvPicPr>
        <xdr:cNvPr id="300" name="Picture 47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473440" y="1391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6</xdr:row>
      <xdr:rowOff>239400</xdr:rowOff>
    </xdr:from>
    <xdr:to>
      <xdr:col>5</xdr:col>
      <xdr:colOff>62280</xdr:colOff>
      <xdr:row>6</xdr:row>
      <xdr:rowOff>247680</xdr:rowOff>
    </xdr:to>
    <xdr:pic>
      <xdr:nvPicPr>
        <xdr:cNvPr id="301" name="Picture 48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473440" y="16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7</xdr:row>
      <xdr:rowOff>239040</xdr:rowOff>
    </xdr:from>
    <xdr:to>
      <xdr:col>5</xdr:col>
      <xdr:colOff>62280</xdr:colOff>
      <xdr:row>7</xdr:row>
      <xdr:rowOff>247320</xdr:rowOff>
    </xdr:to>
    <xdr:pic>
      <xdr:nvPicPr>
        <xdr:cNvPr id="302" name="Picture 49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473440" y="1905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8</xdr:row>
      <xdr:rowOff>239040</xdr:rowOff>
    </xdr:from>
    <xdr:to>
      <xdr:col>5</xdr:col>
      <xdr:colOff>62280</xdr:colOff>
      <xdr:row>8</xdr:row>
      <xdr:rowOff>247320</xdr:rowOff>
    </xdr:to>
    <xdr:pic>
      <xdr:nvPicPr>
        <xdr:cNvPr id="303" name="Picture 50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473440" y="2162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9</xdr:row>
      <xdr:rowOff>239400</xdr:rowOff>
    </xdr:from>
    <xdr:to>
      <xdr:col>5</xdr:col>
      <xdr:colOff>62280</xdr:colOff>
      <xdr:row>9</xdr:row>
      <xdr:rowOff>247680</xdr:rowOff>
    </xdr:to>
    <xdr:pic>
      <xdr:nvPicPr>
        <xdr:cNvPr id="304" name="Picture 51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473440" y="2420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10</xdr:row>
      <xdr:rowOff>239040</xdr:rowOff>
    </xdr:from>
    <xdr:to>
      <xdr:col>5</xdr:col>
      <xdr:colOff>62280</xdr:colOff>
      <xdr:row>10</xdr:row>
      <xdr:rowOff>247320</xdr:rowOff>
    </xdr:to>
    <xdr:pic>
      <xdr:nvPicPr>
        <xdr:cNvPr id="305" name="Picture 52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47344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5</xdr:row>
      <xdr:rowOff>239040</xdr:rowOff>
    </xdr:from>
    <xdr:to>
      <xdr:col>6</xdr:col>
      <xdr:colOff>62280</xdr:colOff>
      <xdr:row>5</xdr:row>
      <xdr:rowOff>247320</xdr:rowOff>
    </xdr:to>
    <xdr:pic>
      <xdr:nvPicPr>
        <xdr:cNvPr id="306" name="Picture 55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1391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6</xdr:row>
      <xdr:rowOff>239400</xdr:rowOff>
    </xdr:from>
    <xdr:to>
      <xdr:col>6</xdr:col>
      <xdr:colOff>62280</xdr:colOff>
      <xdr:row>6</xdr:row>
      <xdr:rowOff>247680</xdr:rowOff>
    </xdr:to>
    <xdr:pic>
      <xdr:nvPicPr>
        <xdr:cNvPr id="307" name="Picture 56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16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5</xdr:row>
      <xdr:rowOff>239040</xdr:rowOff>
    </xdr:from>
    <xdr:to>
      <xdr:col>6</xdr:col>
      <xdr:colOff>62280</xdr:colOff>
      <xdr:row>5</xdr:row>
      <xdr:rowOff>247320</xdr:rowOff>
    </xdr:to>
    <xdr:pic>
      <xdr:nvPicPr>
        <xdr:cNvPr id="308" name="Picture 57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1391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6</xdr:row>
      <xdr:rowOff>239400</xdr:rowOff>
    </xdr:from>
    <xdr:to>
      <xdr:col>6</xdr:col>
      <xdr:colOff>62280</xdr:colOff>
      <xdr:row>6</xdr:row>
      <xdr:rowOff>247680</xdr:rowOff>
    </xdr:to>
    <xdr:pic>
      <xdr:nvPicPr>
        <xdr:cNvPr id="309" name="Picture 58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16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7</xdr:row>
      <xdr:rowOff>239040</xdr:rowOff>
    </xdr:from>
    <xdr:to>
      <xdr:col>6</xdr:col>
      <xdr:colOff>62280</xdr:colOff>
      <xdr:row>7</xdr:row>
      <xdr:rowOff>247320</xdr:rowOff>
    </xdr:to>
    <xdr:pic>
      <xdr:nvPicPr>
        <xdr:cNvPr id="310" name="Picture 59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1905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8</xdr:row>
      <xdr:rowOff>239040</xdr:rowOff>
    </xdr:from>
    <xdr:to>
      <xdr:col>6</xdr:col>
      <xdr:colOff>62280</xdr:colOff>
      <xdr:row>8</xdr:row>
      <xdr:rowOff>247320</xdr:rowOff>
    </xdr:to>
    <xdr:pic>
      <xdr:nvPicPr>
        <xdr:cNvPr id="311" name="Picture 60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162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7</xdr:row>
      <xdr:rowOff>239040</xdr:rowOff>
    </xdr:from>
    <xdr:to>
      <xdr:col>6</xdr:col>
      <xdr:colOff>62280</xdr:colOff>
      <xdr:row>7</xdr:row>
      <xdr:rowOff>247320</xdr:rowOff>
    </xdr:to>
    <xdr:pic>
      <xdr:nvPicPr>
        <xdr:cNvPr id="312" name="Picture 61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1905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8</xdr:row>
      <xdr:rowOff>239040</xdr:rowOff>
    </xdr:from>
    <xdr:to>
      <xdr:col>6</xdr:col>
      <xdr:colOff>62280</xdr:colOff>
      <xdr:row>8</xdr:row>
      <xdr:rowOff>247320</xdr:rowOff>
    </xdr:to>
    <xdr:pic>
      <xdr:nvPicPr>
        <xdr:cNvPr id="313" name="Picture 62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162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9</xdr:row>
      <xdr:rowOff>239400</xdr:rowOff>
    </xdr:from>
    <xdr:to>
      <xdr:col>6</xdr:col>
      <xdr:colOff>62280</xdr:colOff>
      <xdr:row>9</xdr:row>
      <xdr:rowOff>247680</xdr:rowOff>
    </xdr:to>
    <xdr:pic>
      <xdr:nvPicPr>
        <xdr:cNvPr id="314" name="Picture 63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420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315" name="Picture 64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9</xdr:row>
      <xdr:rowOff>239400</xdr:rowOff>
    </xdr:from>
    <xdr:to>
      <xdr:col>6</xdr:col>
      <xdr:colOff>62280</xdr:colOff>
      <xdr:row>9</xdr:row>
      <xdr:rowOff>247680</xdr:rowOff>
    </xdr:to>
    <xdr:pic>
      <xdr:nvPicPr>
        <xdr:cNvPr id="316" name="Picture 65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420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317" name="Picture 66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5</xdr:row>
      <xdr:rowOff>239040</xdr:rowOff>
    </xdr:from>
    <xdr:to>
      <xdr:col>6</xdr:col>
      <xdr:colOff>62280</xdr:colOff>
      <xdr:row>5</xdr:row>
      <xdr:rowOff>247320</xdr:rowOff>
    </xdr:to>
    <xdr:pic>
      <xdr:nvPicPr>
        <xdr:cNvPr id="318" name="Picture 109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1391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6</xdr:row>
      <xdr:rowOff>239400</xdr:rowOff>
    </xdr:from>
    <xdr:to>
      <xdr:col>6</xdr:col>
      <xdr:colOff>62280</xdr:colOff>
      <xdr:row>6</xdr:row>
      <xdr:rowOff>247680</xdr:rowOff>
    </xdr:to>
    <xdr:pic>
      <xdr:nvPicPr>
        <xdr:cNvPr id="319" name="Picture 110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16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7</xdr:row>
      <xdr:rowOff>20160</xdr:rowOff>
    </xdr:from>
    <xdr:to>
      <xdr:col>6</xdr:col>
      <xdr:colOff>62280</xdr:colOff>
      <xdr:row>7</xdr:row>
      <xdr:rowOff>28440</xdr:rowOff>
    </xdr:to>
    <xdr:pic>
      <xdr:nvPicPr>
        <xdr:cNvPr id="320" name="Picture 111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16869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9</xdr:row>
      <xdr:rowOff>239400</xdr:rowOff>
    </xdr:from>
    <xdr:to>
      <xdr:col>6</xdr:col>
      <xdr:colOff>62280</xdr:colOff>
      <xdr:row>9</xdr:row>
      <xdr:rowOff>247680</xdr:rowOff>
    </xdr:to>
    <xdr:pic>
      <xdr:nvPicPr>
        <xdr:cNvPr id="321" name="Picture 112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420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322" name="Picture 113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11</xdr:row>
      <xdr:rowOff>20160</xdr:rowOff>
    </xdr:from>
    <xdr:to>
      <xdr:col>6</xdr:col>
      <xdr:colOff>62280</xdr:colOff>
      <xdr:row>11</xdr:row>
      <xdr:rowOff>28440</xdr:rowOff>
    </xdr:to>
    <xdr:pic>
      <xdr:nvPicPr>
        <xdr:cNvPr id="323" name="Picture 114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7154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8</xdr:row>
      <xdr:rowOff>239040</xdr:rowOff>
    </xdr:from>
    <xdr:to>
      <xdr:col>6</xdr:col>
      <xdr:colOff>62280</xdr:colOff>
      <xdr:row>8</xdr:row>
      <xdr:rowOff>247320</xdr:rowOff>
    </xdr:to>
    <xdr:pic>
      <xdr:nvPicPr>
        <xdr:cNvPr id="324" name="Picture 115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162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8</xdr:row>
      <xdr:rowOff>239040</xdr:rowOff>
    </xdr:from>
    <xdr:to>
      <xdr:col>6</xdr:col>
      <xdr:colOff>62280</xdr:colOff>
      <xdr:row>8</xdr:row>
      <xdr:rowOff>247320</xdr:rowOff>
    </xdr:to>
    <xdr:pic>
      <xdr:nvPicPr>
        <xdr:cNvPr id="325" name="Picture 116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162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8</xdr:row>
      <xdr:rowOff>239040</xdr:rowOff>
    </xdr:from>
    <xdr:to>
      <xdr:col>6</xdr:col>
      <xdr:colOff>62280</xdr:colOff>
      <xdr:row>8</xdr:row>
      <xdr:rowOff>247320</xdr:rowOff>
    </xdr:to>
    <xdr:pic>
      <xdr:nvPicPr>
        <xdr:cNvPr id="326" name="Picture 117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162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9</xdr:row>
      <xdr:rowOff>20160</xdr:rowOff>
    </xdr:from>
    <xdr:to>
      <xdr:col>6</xdr:col>
      <xdr:colOff>62280</xdr:colOff>
      <xdr:row>9</xdr:row>
      <xdr:rowOff>28440</xdr:rowOff>
    </xdr:to>
    <xdr:pic>
      <xdr:nvPicPr>
        <xdr:cNvPr id="327" name="Picture 118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2010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4</xdr:row>
      <xdr:rowOff>239040</xdr:rowOff>
    </xdr:from>
    <xdr:to>
      <xdr:col>6</xdr:col>
      <xdr:colOff>62280</xdr:colOff>
      <xdr:row>4</xdr:row>
      <xdr:rowOff>247320</xdr:rowOff>
    </xdr:to>
    <xdr:pic>
      <xdr:nvPicPr>
        <xdr:cNvPr id="328" name="Picture 7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1134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5</xdr:row>
      <xdr:rowOff>239040</xdr:rowOff>
    </xdr:from>
    <xdr:to>
      <xdr:col>6</xdr:col>
      <xdr:colOff>62280</xdr:colOff>
      <xdr:row>5</xdr:row>
      <xdr:rowOff>247320</xdr:rowOff>
    </xdr:to>
    <xdr:pic>
      <xdr:nvPicPr>
        <xdr:cNvPr id="329" name="Picture 17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1391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6</xdr:row>
      <xdr:rowOff>239400</xdr:rowOff>
    </xdr:from>
    <xdr:to>
      <xdr:col>6</xdr:col>
      <xdr:colOff>62280</xdr:colOff>
      <xdr:row>6</xdr:row>
      <xdr:rowOff>247680</xdr:rowOff>
    </xdr:to>
    <xdr:pic>
      <xdr:nvPicPr>
        <xdr:cNvPr id="330" name="Picture 27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16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5</xdr:row>
      <xdr:rowOff>239040</xdr:rowOff>
    </xdr:from>
    <xdr:to>
      <xdr:col>6</xdr:col>
      <xdr:colOff>62280</xdr:colOff>
      <xdr:row>5</xdr:row>
      <xdr:rowOff>247320</xdr:rowOff>
    </xdr:to>
    <xdr:pic>
      <xdr:nvPicPr>
        <xdr:cNvPr id="331" name="Picture 34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1391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6</xdr:row>
      <xdr:rowOff>239400</xdr:rowOff>
    </xdr:from>
    <xdr:to>
      <xdr:col>6</xdr:col>
      <xdr:colOff>62280</xdr:colOff>
      <xdr:row>6</xdr:row>
      <xdr:rowOff>247680</xdr:rowOff>
    </xdr:to>
    <xdr:pic>
      <xdr:nvPicPr>
        <xdr:cNvPr id="332" name="Picture 36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16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5</xdr:row>
      <xdr:rowOff>239040</xdr:rowOff>
    </xdr:from>
    <xdr:to>
      <xdr:col>6</xdr:col>
      <xdr:colOff>62280</xdr:colOff>
      <xdr:row>5</xdr:row>
      <xdr:rowOff>247320</xdr:rowOff>
    </xdr:to>
    <xdr:pic>
      <xdr:nvPicPr>
        <xdr:cNvPr id="333" name="Picture 7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1391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6</xdr:row>
      <xdr:rowOff>239400</xdr:rowOff>
    </xdr:from>
    <xdr:to>
      <xdr:col>6</xdr:col>
      <xdr:colOff>62280</xdr:colOff>
      <xdr:row>6</xdr:row>
      <xdr:rowOff>247680</xdr:rowOff>
    </xdr:to>
    <xdr:pic>
      <xdr:nvPicPr>
        <xdr:cNvPr id="334" name="Picture 12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16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7</xdr:row>
      <xdr:rowOff>20160</xdr:rowOff>
    </xdr:from>
    <xdr:to>
      <xdr:col>6</xdr:col>
      <xdr:colOff>62280</xdr:colOff>
      <xdr:row>7</xdr:row>
      <xdr:rowOff>28440</xdr:rowOff>
    </xdr:to>
    <xdr:pic>
      <xdr:nvPicPr>
        <xdr:cNvPr id="335" name="Picture 38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16869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9</xdr:row>
      <xdr:rowOff>239400</xdr:rowOff>
    </xdr:from>
    <xdr:to>
      <xdr:col>6</xdr:col>
      <xdr:colOff>62280</xdr:colOff>
      <xdr:row>9</xdr:row>
      <xdr:rowOff>247680</xdr:rowOff>
    </xdr:to>
    <xdr:pic>
      <xdr:nvPicPr>
        <xdr:cNvPr id="336" name="Picture 55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420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337" name="Picture 56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9</xdr:row>
      <xdr:rowOff>239400</xdr:rowOff>
    </xdr:from>
    <xdr:to>
      <xdr:col>6</xdr:col>
      <xdr:colOff>62280</xdr:colOff>
      <xdr:row>9</xdr:row>
      <xdr:rowOff>247680</xdr:rowOff>
    </xdr:to>
    <xdr:pic>
      <xdr:nvPicPr>
        <xdr:cNvPr id="338" name="Picture 57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420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339" name="Picture 58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9</xdr:row>
      <xdr:rowOff>239400</xdr:rowOff>
    </xdr:from>
    <xdr:to>
      <xdr:col>6</xdr:col>
      <xdr:colOff>62280</xdr:colOff>
      <xdr:row>9</xdr:row>
      <xdr:rowOff>247680</xdr:rowOff>
    </xdr:to>
    <xdr:pic>
      <xdr:nvPicPr>
        <xdr:cNvPr id="340" name="Picture 109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420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341" name="Picture 110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11</xdr:row>
      <xdr:rowOff>20160</xdr:rowOff>
    </xdr:from>
    <xdr:to>
      <xdr:col>6</xdr:col>
      <xdr:colOff>62280</xdr:colOff>
      <xdr:row>11</xdr:row>
      <xdr:rowOff>28440</xdr:rowOff>
    </xdr:to>
    <xdr:pic>
      <xdr:nvPicPr>
        <xdr:cNvPr id="342" name="Picture 111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7154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9</xdr:row>
      <xdr:rowOff>239400</xdr:rowOff>
    </xdr:from>
    <xdr:to>
      <xdr:col>6</xdr:col>
      <xdr:colOff>62280</xdr:colOff>
      <xdr:row>9</xdr:row>
      <xdr:rowOff>247680</xdr:rowOff>
    </xdr:to>
    <xdr:pic>
      <xdr:nvPicPr>
        <xdr:cNvPr id="343" name="Picture 17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420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344" name="Picture 27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9</xdr:row>
      <xdr:rowOff>239400</xdr:rowOff>
    </xdr:from>
    <xdr:to>
      <xdr:col>6</xdr:col>
      <xdr:colOff>62280</xdr:colOff>
      <xdr:row>9</xdr:row>
      <xdr:rowOff>247680</xdr:rowOff>
    </xdr:to>
    <xdr:pic>
      <xdr:nvPicPr>
        <xdr:cNvPr id="345" name="Picture 34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420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346" name="Picture 36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9</xdr:row>
      <xdr:rowOff>239400</xdr:rowOff>
    </xdr:from>
    <xdr:to>
      <xdr:col>6</xdr:col>
      <xdr:colOff>62280</xdr:colOff>
      <xdr:row>9</xdr:row>
      <xdr:rowOff>247680</xdr:rowOff>
    </xdr:to>
    <xdr:pic>
      <xdr:nvPicPr>
        <xdr:cNvPr id="347" name="Picture 7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420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348" name="Picture 12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11</xdr:row>
      <xdr:rowOff>20160</xdr:rowOff>
    </xdr:from>
    <xdr:to>
      <xdr:col>6</xdr:col>
      <xdr:colOff>62280</xdr:colOff>
      <xdr:row>11</xdr:row>
      <xdr:rowOff>28440</xdr:rowOff>
    </xdr:to>
    <xdr:pic>
      <xdr:nvPicPr>
        <xdr:cNvPr id="349" name="Picture 38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7154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7</xdr:row>
      <xdr:rowOff>239040</xdr:rowOff>
    </xdr:from>
    <xdr:to>
      <xdr:col>6</xdr:col>
      <xdr:colOff>62280</xdr:colOff>
      <xdr:row>7</xdr:row>
      <xdr:rowOff>247320</xdr:rowOff>
    </xdr:to>
    <xdr:pic>
      <xdr:nvPicPr>
        <xdr:cNvPr id="350" name="Picture 55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1905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7</xdr:row>
      <xdr:rowOff>239040</xdr:rowOff>
    </xdr:from>
    <xdr:to>
      <xdr:col>6</xdr:col>
      <xdr:colOff>62280</xdr:colOff>
      <xdr:row>7</xdr:row>
      <xdr:rowOff>247320</xdr:rowOff>
    </xdr:to>
    <xdr:pic>
      <xdr:nvPicPr>
        <xdr:cNvPr id="351" name="Picture 57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1905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7</xdr:row>
      <xdr:rowOff>239040</xdr:rowOff>
    </xdr:from>
    <xdr:to>
      <xdr:col>6</xdr:col>
      <xdr:colOff>62280</xdr:colOff>
      <xdr:row>7</xdr:row>
      <xdr:rowOff>247320</xdr:rowOff>
    </xdr:to>
    <xdr:pic>
      <xdr:nvPicPr>
        <xdr:cNvPr id="352" name="Picture 109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1905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7</xdr:row>
      <xdr:rowOff>239040</xdr:rowOff>
    </xdr:from>
    <xdr:to>
      <xdr:col>6</xdr:col>
      <xdr:colOff>62280</xdr:colOff>
      <xdr:row>7</xdr:row>
      <xdr:rowOff>247320</xdr:rowOff>
    </xdr:to>
    <xdr:pic>
      <xdr:nvPicPr>
        <xdr:cNvPr id="353" name="Picture 17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1905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7</xdr:row>
      <xdr:rowOff>239040</xdr:rowOff>
    </xdr:from>
    <xdr:to>
      <xdr:col>6</xdr:col>
      <xdr:colOff>62280</xdr:colOff>
      <xdr:row>7</xdr:row>
      <xdr:rowOff>247320</xdr:rowOff>
    </xdr:to>
    <xdr:pic>
      <xdr:nvPicPr>
        <xdr:cNvPr id="354" name="Picture 34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1905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7</xdr:row>
      <xdr:rowOff>239040</xdr:rowOff>
    </xdr:from>
    <xdr:to>
      <xdr:col>6</xdr:col>
      <xdr:colOff>62280</xdr:colOff>
      <xdr:row>7</xdr:row>
      <xdr:rowOff>247320</xdr:rowOff>
    </xdr:to>
    <xdr:pic>
      <xdr:nvPicPr>
        <xdr:cNvPr id="355" name="Picture 7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1905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8</xdr:row>
      <xdr:rowOff>239040</xdr:rowOff>
    </xdr:from>
    <xdr:to>
      <xdr:col>6</xdr:col>
      <xdr:colOff>62280</xdr:colOff>
      <xdr:row>8</xdr:row>
      <xdr:rowOff>247320</xdr:rowOff>
    </xdr:to>
    <xdr:pic>
      <xdr:nvPicPr>
        <xdr:cNvPr id="356" name="Picture 56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162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8</xdr:row>
      <xdr:rowOff>239040</xdr:rowOff>
    </xdr:from>
    <xdr:to>
      <xdr:col>6</xdr:col>
      <xdr:colOff>62280</xdr:colOff>
      <xdr:row>8</xdr:row>
      <xdr:rowOff>247320</xdr:rowOff>
    </xdr:to>
    <xdr:pic>
      <xdr:nvPicPr>
        <xdr:cNvPr id="357" name="Picture 58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162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8</xdr:row>
      <xdr:rowOff>239040</xdr:rowOff>
    </xdr:from>
    <xdr:to>
      <xdr:col>6</xdr:col>
      <xdr:colOff>62280</xdr:colOff>
      <xdr:row>8</xdr:row>
      <xdr:rowOff>247320</xdr:rowOff>
    </xdr:to>
    <xdr:pic>
      <xdr:nvPicPr>
        <xdr:cNvPr id="358" name="Picture 110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162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9</xdr:row>
      <xdr:rowOff>20160</xdr:rowOff>
    </xdr:from>
    <xdr:to>
      <xdr:col>6</xdr:col>
      <xdr:colOff>62280</xdr:colOff>
      <xdr:row>9</xdr:row>
      <xdr:rowOff>28440</xdr:rowOff>
    </xdr:to>
    <xdr:pic>
      <xdr:nvPicPr>
        <xdr:cNvPr id="359" name="Picture 111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2010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8</xdr:row>
      <xdr:rowOff>239040</xdr:rowOff>
    </xdr:from>
    <xdr:to>
      <xdr:col>6</xdr:col>
      <xdr:colOff>62280</xdr:colOff>
      <xdr:row>8</xdr:row>
      <xdr:rowOff>247320</xdr:rowOff>
    </xdr:to>
    <xdr:pic>
      <xdr:nvPicPr>
        <xdr:cNvPr id="360" name="Picture 27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162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8</xdr:row>
      <xdr:rowOff>239040</xdr:rowOff>
    </xdr:from>
    <xdr:to>
      <xdr:col>6</xdr:col>
      <xdr:colOff>62280</xdr:colOff>
      <xdr:row>8</xdr:row>
      <xdr:rowOff>247320</xdr:rowOff>
    </xdr:to>
    <xdr:pic>
      <xdr:nvPicPr>
        <xdr:cNvPr id="361" name="Picture 36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162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8</xdr:row>
      <xdr:rowOff>239040</xdr:rowOff>
    </xdr:from>
    <xdr:to>
      <xdr:col>6</xdr:col>
      <xdr:colOff>62280</xdr:colOff>
      <xdr:row>8</xdr:row>
      <xdr:rowOff>247320</xdr:rowOff>
    </xdr:to>
    <xdr:pic>
      <xdr:nvPicPr>
        <xdr:cNvPr id="362" name="Picture 12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162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9</xdr:row>
      <xdr:rowOff>20160</xdr:rowOff>
    </xdr:from>
    <xdr:to>
      <xdr:col>6</xdr:col>
      <xdr:colOff>62280</xdr:colOff>
      <xdr:row>9</xdr:row>
      <xdr:rowOff>28440</xdr:rowOff>
    </xdr:to>
    <xdr:pic>
      <xdr:nvPicPr>
        <xdr:cNvPr id="363" name="Picture 38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2010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364" name="Picture 60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365" name="Picture 62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366" name="Picture 115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367" name="Picture 116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368" name="Picture 117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11</xdr:row>
      <xdr:rowOff>20160</xdr:rowOff>
    </xdr:from>
    <xdr:to>
      <xdr:col>6</xdr:col>
      <xdr:colOff>62280</xdr:colOff>
      <xdr:row>11</xdr:row>
      <xdr:rowOff>28440</xdr:rowOff>
    </xdr:to>
    <xdr:pic>
      <xdr:nvPicPr>
        <xdr:cNvPr id="369" name="Picture 118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7154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370" name="Picture 56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371" name="Picture 58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372" name="Picture 110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11</xdr:row>
      <xdr:rowOff>20160</xdr:rowOff>
    </xdr:from>
    <xdr:to>
      <xdr:col>6</xdr:col>
      <xdr:colOff>62280</xdr:colOff>
      <xdr:row>11</xdr:row>
      <xdr:rowOff>28440</xdr:rowOff>
    </xdr:to>
    <xdr:pic>
      <xdr:nvPicPr>
        <xdr:cNvPr id="373" name="Picture 111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7154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374" name="Picture 27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375" name="Picture 36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376" name="Picture 12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11</xdr:row>
      <xdr:rowOff>20160</xdr:rowOff>
    </xdr:from>
    <xdr:to>
      <xdr:col>6</xdr:col>
      <xdr:colOff>62280</xdr:colOff>
      <xdr:row>11</xdr:row>
      <xdr:rowOff>28440</xdr:rowOff>
    </xdr:to>
    <xdr:pic>
      <xdr:nvPicPr>
        <xdr:cNvPr id="377" name="Picture 38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7154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11</xdr:row>
      <xdr:rowOff>239400</xdr:rowOff>
    </xdr:from>
    <xdr:to>
      <xdr:col>1</xdr:col>
      <xdr:colOff>62280</xdr:colOff>
      <xdr:row>11</xdr:row>
      <xdr:rowOff>247680</xdr:rowOff>
    </xdr:to>
    <xdr:pic>
      <xdr:nvPicPr>
        <xdr:cNvPr id="378" name="Picture 4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15760" y="29347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11</xdr:row>
      <xdr:rowOff>239400</xdr:rowOff>
    </xdr:from>
    <xdr:to>
      <xdr:col>4</xdr:col>
      <xdr:colOff>62280</xdr:colOff>
      <xdr:row>11</xdr:row>
      <xdr:rowOff>247680</xdr:rowOff>
    </xdr:to>
    <xdr:pic>
      <xdr:nvPicPr>
        <xdr:cNvPr id="379" name="Picture 5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11680" y="29347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11</xdr:row>
      <xdr:rowOff>239400</xdr:rowOff>
    </xdr:from>
    <xdr:to>
      <xdr:col>5</xdr:col>
      <xdr:colOff>62280</xdr:colOff>
      <xdr:row>11</xdr:row>
      <xdr:rowOff>247680</xdr:rowOff>
    </xdr:to>
    <xdr:pic>
      <xdr:nvPicPr>
        <xdr:cNvPr id="380" name="Picture 6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473440" y="29347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11</xdr:row>
      <xdr:rowOff>239400</xdr:rowOff>
    </xdr:from>
    <xdr:to>
      <xdr:col>6</xdr:col>
      <xdr:colOff>62280</xdr:colOff>
      <xdr:row>11</xdr:row>
      <xdr:rowOff>247680</xdr:rowOff>
    </xdr:to>
    <xdr:pic>
      <xdr:nvPicPr>
        <xdr:cNvPr id="381" name="Picture 7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29347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12</xdr:row>
      <xdr:rowOff>239040</xdr:rowOff>
    </xdr:from>
    <xdr:to>
      <xdr:col>1</xdr:col>
      <xdr:colOff>62280</xdr:colOff>
      <xdr:row>12</xdr:row>
      <xdr:rowOff>247320</xdr:rowOff>
    </xdr:to>
    <xdr:pic>
      <xdr:nvPicPr>
        <xdr:cNvPr id="382" name="Picture 9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15760" y="31917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12</xdr:row>
      <xdr:rowOff>239040</xdr:rowOff>
    </xdr:from>
    <xdr:to>
      <xdr:col>4</xdr:col>
      <xdr:colOff>62280</xdr:colOff>
      <xdr:row>12</xdr:row>
      <xdr:rowOff>247320</xdr:rowOff>
    </xdr:to>
    <xdr:pic>
      <xdr:nvPicPr>
        <xdr:cNvPr id="383" name="Picture 10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11680" y="31917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12</xdr:row>
      <xdr:rowOff>239040</xdr:rowOff>
    </xdr:from>
    <xdr:to>
      <xdr:col>5</xdr:col>
      <xdr:colOff>62280</xdr:colOff>
      <xdr:row>12</xdr:row>
      <xdr:rowOff>247320</xdr:rowOff>
    </xdr:to>
    <xdr:pic>
      <xdr:nvPicPr>
        <xdr:cNvPr id="384" name="Picture 11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473440" y="31917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12</xdr:row>
      <xdr:rowOff>239040</xdr:rowOff>
    </xdr:from>
    <xdr:to>
      <xdr:col>6</xdr:col>
      <xdr:colOff>62280</xdr:colOff>
      <xdr:row>12</xdr:row>
      <xdr:rowOff>247320</xdr:rowOff>
    </xdr:to>
    <xdr:pic>
      <xdr:nvPicPr>
        <xdr:cNvPr id="385" name="Picture 12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31917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13</xdr:row>
      <xdr:rowOff>20160</xdr:rowOff>
    </xdr:from>
    <xdr:to>
      <xdr:col>6</xdr:col>
      <xdr:colOff>62280</xdr:colOff>
      <xdr:row>13</xdr:row>
      <xdr:rowOff>28440</xdr:rowOff>
    </xdr:to>
    <xdr:pic>
      <xdr:nvPicPr>
        <xdr:cNvPr id="386" name="Picture 38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26000" y="32299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5</xdr:row>
      <xdr:rowOff>239040</xdr:rowOff>
    </xdr:from>
    <xdr:to>
      <xdr:col>4</xdr:col>
      <xdr:colOff>62280</xdr:colOff>
      <xdr:row>5</xdr:row>
      <xdr:rowOff>247320</xdr:rowOff>
    </xdr:to>
    <xdr:pic>
      <xdr:nvPicPr>
        <xdr:cNvPr id="387" name="Picture 5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11680" y="1391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6</xdr:row>
      <xdr:rowOff>239400</xdr:rowOff>
    </xdr:from>
    <xdr:to>
      <xdr:col>4</xdr:col>
      <xdr:colOff>62280</xdr:colOff>
      <xdr:row>6</xdr:row>
      <xdr:rowOff>247680</xdr:rowOff>
    </xdr:to>
    <xdr:pic>
      <xdr:nvPicPr>
        <xdr:cNvPr id="388" name="Picture 10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11680" y="16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7</xdr:row>
      <xdr:rowOff>239040</xdr:rowOff>
    </xdr:from>
    <xdr:to>
      <xdr:col>4</xdr:col>
      <xdr:colOff>62280</xdr:colOff>
      <xdr:row>7</xdr:row>
      <xdr:rowOff>247320</xdr:rowOff>
    </xdr:to>
    <xdr:pic>
      <xdr:nvPicPr>
        <xdr:cNvPr id="389" name="Picture 15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11680" y="1905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8</xdr:row>
      <xdr:rowOff>239040</xdr:rowOff>
    </xdr:from>
    <xdr:to>
      <xdr:col>4</xdr:col>
      <xdr:colOff>62280</xdr:colOff>
      <xdr:row>8</xdr:row>
      <xdr:rowOff>247320</xdr:rowOff>
    </xdr:to>
    <xdr:pic>
      <xdr:nvPicPr>
        <xdr:cNvPr id="390" name="Picture 5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11680" y="2162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9</xdr:row>
      <xdr:rowOff>239400</xdr:rowOff>
    </xdr:from>
    <xdr:to>
      <xdr:col>4</xdr:col>
      <xdr:colOff>62280</xdr:colOff>
      <xdr:row>9</xdr:row>
      <xdr:rowOff>247680</xdr:rowOff>
    </xdr:to>
    <xdr:pic>
      <xdr:nvPicPr>
        <xdr:cNvPr id="391" name="Picture 10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11680" y="2420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10</xdr:row>
      <xdr:rowOff>239040</xdr:rowOff>
    </xdr:from>
    <xdr:to>
      <xdr:col>4</xdr:col>
      <xdr:colOff>62280</xdr:colOff>
      <xdr:row>10</xdr:row>
      <xdr:rowOff>247320</xdr:rowOff>
    </xdr:to>
    <xdr:pic>
      <xdr:nvPicPr>
        <xdr:cNvPr id="392" name="Picture 15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1168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5</xdr:row>
      <xdr:rowOff>239040</xdr:rowOff>
    </xdr:from>
    <xdr:to>
      <xdr:col>5</xdr:col>
      <xdr:colOff>62280</xdr:colOff>
      <xdr:row>5</xdr:row>
      <xdr:rowOff>247320</xdr:rowOff>
    </xdr:to>
    <xdr:pic>
      <xdr:nvPicPr>
        <xdr:cNvPr id="393" name="Picture 6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473440" y="1391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6</xdr:row>
      <xdr:rowOff>239400</xdr:rowOff>
    </xdr:from>
    <xdr:to>
      <xdr:col>5</xdr:col>
      <xdr:colOff>62280</xdr:colOff>
      <xdr:row>6</xdr:row>
      <xdr:rowOff>247680</xdr:rowOff>
    </xdr:to>
    <xdr:pic>
      <xdr:nvPicPr>
        <xdr:cNvPr id="394" name="Picture 11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473440" y="16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7</xdr:row>
      <xdr:rowOff>239040</xdr:rowOff>
    </xdr:from>
    <xdr:to>
      <xdr:col>5</xdr:col>
      <xdr:colOff>62280</xdr:colOff>
      <xdr:row>7</xdr:row>
      <xdr:rowOff>247320</xdr:rowOff>
    </xdr:to>
    <xdr:pic>
      <xdr:nvPicPr>
        <xdr:cNvPr id="395" name="Picture 16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473440" y="1905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8</xdr:row>
      <xdr:rowOff>239040</xdr:rowOff>
    </xdr:from>
    <xdr:to>
      <xdr:col>5</xdr:col>
      <xdr:colOff>62280</xdr:colOff>
      <xdr:row>8</xdr:row>
      <xdr:rowOff>247320</xdr:rowOff>
    </xdr:to>
    <xdr:pic>
      <xdr:nvPicPr>
        <xdr:cNvPr id="396" name="Picture 6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473440" y="2162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9</xdr:row>
      <xdr:rowOff>239400</xdr:rowOff>
    </xdr:from>
    <xdr:to>
      <xdr:col>5</xdr:col>
      <xdr:colOff>62280</xdr:colOff>
      <xdr:row>9</xdr:row>
      <xdr:rowOff>247680</xdr:rowOff>
    </xdr:to>
    <xdr:pic>
      <xdr:nvPicPr>
        <xdr:cNvPr id="397" name="Picture 11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473440" y="2420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10</xdr:row>
      <xdr:rowOff>239040</xdr:rowOff>
    </xdr:from>
    <xdr:to>
      <xdr:col>5</xdr:col>
      <xdr:colOff>62280</xdr:colOff>
      <xdr:row>10</xdr:row>
      <xdr:rowOff>247320</xdr:rowOff>
    </xdr:to>
    <xdr:pic>
      <xdr:nvPicPr>
        <xdr:cNvPr id="398" name="Picture 16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473440" y="26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13</xdr:row>
      <xdr:rowOff>239040</xdr:rowOff>
    </xdr:from>
    <xdr:to>
      <xdr:col>1</xdr:col>
      <xdr:colOff>62280</xdr:colOff>
      <xdr:row>13</xdr:row>
      <xdr:rowOff>247320</xdr:rowOff>
    </xdr:to>
    <xdr:pic>
      <xdr:nvPicPr>
        <xdr:cNvPr id="399" name="Picture 14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15760" y="34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14</xdr:row>
      <xdr:rowOff>239400</xdr:rowOff>
    </xdr:from>
    <xdr:to>
      <xdr:col>1</xdr:col>
      <xdr:colOff>62280</xdr:colOff>
      <xdr:row>14</xdr:row>
      <xdr:rowOff>247680</xdr:rowOff>
    </xdr:to>
    <xdr:pic>
      <xdr:nvPicPr>
        <xdr:cNvPr id="400" name="Picture 14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15760" y="37062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14</xdr:row>
      <xdr:rowOff>239400</xdr:rowOff>
    </xdr:from>
    <xdr:to>
      <xdr:col>1</xdr:col>
      <xdr:colOff>62280</xdr:colOff>
      <xdr:row>14</xdr:row>
      <xdr:rowOff>247680</xdr:rowOff>
    </xdr:to>
    <xdr:pic>
      <xdr:nvPicPr>
        <xdr:cNvPr id="401" name="Picture 14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15760" y="3706200"/>
          <a:ext cx="8280" cy="8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54000</xdr:colOff>
      <xdr:row>3</xdr:row>
      <xdr:rowOff>439200</xdr:rowOff>
    </xdr:from>
    <xdr:to>
      <xdr:col>1</xdr:col>
      <xdr:colOff>62280</xdr:colOff>
      <xdr:row>3</xdr:row>
      <xdr:rowOff>447480</xdr:rowOff>
    </xdr:to>
    <xdr:pic>
      <xdr:nvPicPr>
        <xdr:cNvPr id="402" name="Picture 193">
          <a:extLst>
            <a:ext uri="{FF2B5EF4-FFF2-40B4-BE49-F238E27FC236}">
              <a16:creationId xmlns:a16="http://schemas.microsoft.com/office/drawing/2014/main" id="{00000000-0008-0000-0500-00009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1715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3</xdr:row>
      <xdr:rowOff>439200</xdr:rowOff>
    </xdr:from>
    <xdr:to>
      <xdr:col>4</xdr:col>
      <xdr:colOff>62280</xdr:colOff>
      <xdr:row>3</xdr:row>
      <xdr:rowOff>447480</xdr:rowOff>
    </xdr:to>
    <xdr:pic>
      <xdr:nvPicPr>
        <xdr:cNvPr id="403" name="Picture 194">
          <a:extLst>
            <a:ext uri="{FF2B5EF4-FFF2-40B4-BE49-F238E27FC236}">
              <a16:creationId xmlns:a16="http://schemas.microsoft.com/office/drawing/2014/main" id="{00000000-0008-0000-0500-00009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82960" y="1715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3</xdr:row>
      <xdr:rowOff>439200</xdr:rowOff>
    </xdr:from>
    <xdr:to>
      <xdr:col>5</xdr:col>
      <xdr:colOff>62280</xdr:colOff>
      <xdr:row>3</xdr:row>
      <xdr:rowOff>447480</xdr:rowOff>
    </xdr:to>
    <xdr:pic>
      <xdr:nvPicPr>
        <xdr:cNvPr id="404" name="Picture 195">
          <a:extLst>
            <a:ext uri="{FF2B5EF4-FFF2-40B4-BE49-F238E27FC236}">
              <a16:creationId xmlns:a16="http://schemas.microsoft.com/office/drawing/2014/main" id="{00000000-0008-0000-0500-00009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40480" y="1715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3</xdr:row>
      <xdr:rowOff>439200</xdr:rowOff>
    </xdr:from>
    <xdr:to>
      <xdr:col>6</xdr:col>
      <xdr:colOff>62280</xdr:colOff>
      <xdr:row>3</xdr:row>
      <xdr:rowOff>447480</xdr:rowOff>
    </xdr:to>
    <xdr:pic>
      <xdr:nvPicPr>
        <xdr:cNvPr id="405" name="Picture 196">
          <a:extLst>
            <a:ext uri="{FF2B5EF4-FFF2-40B4-BE49-F238E27FC236}">
              <a16:creationId xmlns:a16="http://schemas.microsoft.com/office/drawing/2014/main" id="{00000000-0008-0000-0500-00009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1715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4</xdr:row>
      <xdr:rowOff>258120</xdr:rowOff>
    </xdr:from>
    <xdr:to>
      <xdr:col>1</xdr:col>
      <xdr:colOff>62280</xdr:colOff>
      <xdr:row>4</xdr:row>
      <xdr:rowOff>266400</xdr:rowOff>
    </xdr:to>
    <xdr:pic>
      <xdr:nvPicPr>
        <xdr:cNvPr id="406" name="Picture 198">
          <a:extLst>
            <a:ext uri="{FF2B5EF4-FFF2-40B4-BE49-F238E27FC236}">
              <a16:creationId xmlns:a16="http://schemas.microsoft.com/office/drawing/2014/main" id="{00000000-0008-0000-0500-00009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1991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4</xdr:row>
      <xdr:rowOff>258120</xdr:rowOff>
    </xdr:from>
    <xdr:to>
      <xdr:col>4</xdr:col>
      <xdr:colOff>62280</xdr:colOff>
      <xdr:row>4</xdr:row>
      <xdr:rowOff>266400</xdr:rowOff>
    </xdr:to>
    <xdr:pic>
      <xdr:nvPicPr>
        <xdr:cNvPr id="407" name="Picture 199">
          <a:extLst>
            <a:ext uri="{FF2B5EF4-FFF2-40B4-BE49-F238E27FC236}">
              <a16:creationId xmlns:a16="http://schemas.microsoft.com/office/drawing/2014/main" id="{00000000-0008-0000-0500-00009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82960" y="1991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4</xdr:row>
      <xdr:rowOff>258120</xdr:rowOff>
    </xdr:from>
    <xdr:to>
      <xdr:col>5</xdr:col>
      <xdr:colOff>62280</xdr:colOff>
      <xdr:row>4</xdr:row>
      <xdr:rowOff>266400</xdr:rowOff>
    </xdr:to>
    <xdr:pic>
      <xdr:nvPicPr>
        <xdr:cNvPr id="408" name="Picture 200">
          <a:extLst>
            <a:ext uri="{FF2B5EF4-FFF2-40B4-BE49-F238E27FC236}">
              <a16:creationId xmlns:a16="http://schemas.microsoft.com/office/drawing/2014/main" id="{00000000-0008-0000-0500-00009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40480" y="1991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4</xdr:row>
      <xdr:rowOff>258120</xdr:rowOff>
    </xdr:from>
    <xdr:to>
      <xdr:col>6</xdr:col>
      <xdr:colOff>62280</xdr:colOff>
      <xdr:row>4</xdr:row>
      <xdr:rowOff>266400</xdr:rowOff>
    </xdr:to>
    <xdr:pic>
      <xdr:nvPicPr>
        <xdr:cNvPr id="409" name="Picture 201">
          <a:extLst>
            <a:ext uri="{FF2B5EF4-FFF2-40B4-BE49-F238E27FC236}">
              <a16:creationId xmlns:a16="http://schemas.microsoft.com/office/drawing/2014/main" id="{00000000-0008-0000-0500-00009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1991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6</xdr:row>
      <xdr:rowOff>258120</xdr:rowOff>
    </xdr:from>
    <xdr:to>
      <xdr:col>1</xdr:col>
      <xdr:colOff>62280</xdr:colOff>
      <xdr:row>6</xdr:row>
      <xdr:rowOff>266400</xdr:rowOff>
    </xdr:to>
    <xdr:pic>
      <xdr:nvPicPr>
        <xdr:cNvPr id="410" name="Picture 203">
          <a:extLst>
            <a:ext uri="{FF2B5EF4-FFF2-40B4-BE49-F238E27FC236}">
              <a16:creationId xmlns:a16="http://schemas.microsoft.com/office/drawing/2014/main" id="{00000000-0008-0000-0500-00009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25441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6</xdr:row>
      <xdr:rowOff>258120</xdr:rowOff>
    </xdr:from>
    <xdr:to>
      <xdr:col>4</xdr:col>
      <xdr:colOff>62280</xdr:colOff>
      <xdr:row>6</xdr:row>
      <xdr:rowOff>266400</xdr:rowOff>
    </xdr:to>
    <xdr:pic>
      <xdr:nvPicPr>
        <xdr:cNvPr id="411" name="Picture 204">
          <a:extLst>
            <a:ext uri="{FF2B5EF4-FFF2-40B4-BE49-F238E27FC236}">
              <a16:creationId xmlns:a16="http://schemas.microsoft.com/office/drawing/2014/main" id="{00000000-0008-0000-0500-00009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82960" y="25441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6</xdr:row>
      <xdr:rowOff>258120</xdr:rowOff>
    </xdr:from>
    <xdr:to>
      <xdr:col>5</xdr:col>
      <xdr:colOff>62280</xdr:colOff>
      <xdr:row>6</xdr:row>
      <xdr:rowOff>266400</xdr:rowOff>
    </xdr:to>
    <xdr:pic>
      <xdr:nvPicPr>
        <xdr:cNvPr id="412" name="Picture 205">
          <a:extLst>
            <a:ext uri="{FF2B5EF4-FFF2-40B4-BE49-F238E27FC236}">
              <a16:creationId xmlns:a16="http://schemas.microsoft.com/office/drawing/2014/main" id="{00000000-0008-0000-0500-00009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40480" y="25441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6</xdr:row>
      <xdr:rowOff>258120</xdr:rowOff>
    </xdr:from>
    <xdr:to>
      <xdr:col>6</xdr:col>
      <xdr:colOff>62280</xdr:colOff>
      <xdr:row>6</xdr:row>
      <xdr:rowOff>266400</xdr:rowOff>
    </xdr:to>
    <xdr:pic>
      <xdr:nvPicPr>
        <xdr:cNvPr id="413" name="Picture 206">
          <a:extLst>
            <a:ext uri="{FF2B5EF4-FFF2-40B4-BE49-F238E27FC236}">
              <a16:creationId xmlns:a16="http://schemas.microsoft.com/office/drawing/2014/main" id="{00000000-0008-0000-0500-00009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25441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6</xdr:row>
      <xdr:rowOff>258120</xdr:rowOff>
    </xdr:from>
    <xdr:to>
      <xdr:col>6</xdr:col>
      <xdr:colOff>62280</xdr:colOff>
      <xdr:row>6</xdr:row>
      <xdr:rowOff>266400</xdr:rowOff>
    </xdr:to>
    <xdr:pic>
      <xdr:nvPicPr>
        <xdr:cNvPr id="414" name="Picture 223">
          <a:extLst>
            <a:ext uri="{FF2B5EF4-FFF2-40B4-BE49-F238E27FC236}">
              <a16:creationId xmlns:a16="http://schemas.microsoft.com/office/drawing/2014/main" id="{00000000-0008-0000-0500-00009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25441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5</xdr:row>
      <xdr:rowOff>20160</xdr:rowOff>
    </xdr:from>
    <xdr:to>
      <xdr:col>6</xdr:col>
      <xdr:colOff>62280</xdr:colOff>
      <xdr:row>5</xdr:row>
      <xdr:rowOff>28440</xdr:rowOff>
    </xdr:to>
    <xdr:pic>
      <xdr:nvPicPr>
        <xdr:cNvPr id="415" name="Picture 227">
          <a:extLst>
            <a:ext uri="{FF2B5EF4-FFF2-40B4-BE49-F238E27FC236}">
              <a16:creationId xmlns:a16="http://schemas.microsoft.com/office/drawing/2014/main" id="{00000000-0008-0000-0500-00009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20296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5</xdr:row>
      <xdr:rowOff>258480</xdr:rowOff>
    </xdr:from>
    <xdr:to>
      <xdr:col>1</xdr:col>
      <xdr:colOff>62280</xdr:colOff>
      <xdr:row>5</xdr:row>
      <xdr:rowOff>266760</xdr:rowOff>
    </xdr:to>
    <xdr:pic>
      <xdr:nvPicPr>
        <xdr:cNvPr id="416" name="Picture 307">
          <a:extLst>
            <a:ext uri="{FF2B5EF4-FFF2-40B4-BE49-F238E27FC236}">
              <a16:creationId xmlns:a16="http://schemas.microsoft.com/office/drawing/2014/main" id="{00000000-0008-0000-0500-0000A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22680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5</xdr:row>
      <xdr:rowOff>258480</xdr:rowOff>
    </xdr:from>
    <xdr:to>
      <xdr:col>4</xdr:col>
      <xdr:colOff>62280</xdr:colOff>
      <xdr:row>5</xdr:row>
      <xdr:rowOff>266760</xdr:rowOff>
    </xdr:to>
    <xdr:pic>
      <xdr:nvPicPr>
        <xdr:cNvPr id="417" name="Picture 308">
          <a:extLst>
            <a:ext uri="{FF2B5EF4-FFF2-40B4-BE49-F238E27FC236}">
              <a16:creationId xmlns:a16="http://schemas.microsoft.com/office/drawing/2014/main" id="{00000000-0008-0000-0500-0000A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82960" y="22680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5</xdr:row>
      <xdr:rowOff>258480</xdr:rowOff>
    </xdr:from>
    <xdr:to>
      <xdr:col>5</xdr:col>
      <xdr:colOff>62280</xdr:colOff>
      <xdr:row>5</xdr:row>
      <xdr:rowOff>266760</xdr:rowOff>
    </xdr:to>
    <xdr:pic>
      <xdr:nvPicPr>
        <xdr:cNvPr id="418" name="Picture 309">
          <a:extLst>
            <a:ext uri="{FF2B5EF4-FFF2-40B4-BE49-F238E27FC236}">
              <a16:creationId xmlns:a16="http://schemas.microsoft.com/office/drawing/2014/main" id="{00000000-0008-0000-0500-0000A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40480" y="22680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5</xdr:row>
      <xdr:rowOff>258480</xdr:rowOff>
    </xdr:from>
    <xdr:to>
      <xdr:col>6</xdr:col>
      <xdr:colOff>62280</xdr:colOff>
      <xdr:row>5</xdr:row>
      <xdr:rowOff>266760</xdr:rowOff>
    </xdr:to>
    <xdr:pic>
      <xdr:nvPicPr>
        <xdr:cNvPr id="419" name="Picture 310">
          <a:extLst>
            <a:ext uri="{FF2B5EF4-FFF2-40B4-BE49-F238E27FC236}">
              <a16:creationId xmlns:a16="http://schemas.microsoft.com/office/drawing/2014/main" id="{00000000-0008-0000-0500-0000A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22680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6</xdr:row>
      <xdr:rowOff>20160</xdr:rowOff>
    </xdr:from>
    <xdr:to>
      <xdr:col>6</xdr:col>
      <xdr:colOff>62280</xdr:colOff>
      <xdr:row>6</xdr:row>
      <xdr:rowOff>28440</xdr:rowOff>
    </xdr:to>
    <xdr:pic>
      <xdr:nvPicPr>
        <xdr:cNvPr id="420" name="Picture 312">
          <a:extLst>
            <a:ext uri="{FF2B5EF4-FFF2-40B4-BE49-F238E27FC236}">
              <a16:creationId xmlns:a16="http://schemas.microsoft.com/office/drawing/2014/main" id="{00000000-0008-0000-0500-0000A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23061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8</xdr:row>
      <xdr:rowOff>96120</xdr:rowOff>
    </xdr:from>
    <xdr:to>
      <xdr:col>1</xdr:col>
      <xdr:colOff>62280</xdr:colOff>
      <xdr:row>8</xdr:row>
      <xdr:rowOff>104400</xdr:rowOff>
    </xdr:to>
    <xdr:pic>
      <xdr:nvPicPr>
        <xdr:cNvPr id="421" name="Picture 193">
          <a:extLst>
            <a:ext uri="{FF2B5EF4-FFF2-40B4-BE49-F238E27FC236}">
              <a16:creationId xmlns:a16="http://schemas.microsoft.com/office/drawing/2014/main" id="{00000000-0008-0000-0500-0000A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28202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8</xdr:row>
      <xdr:rowOff>96120</xdr:rowOff>
    </xdr:from>
    <xdr:to>
      <xdr:col>4</xdr:col>
      <xdr:colOff>62280</xdr:colOff>
      <xdr:row>8</xdr:row>
      <xdr:rowOff>104400</xdr:rowOff>
    </xdr:to>
    <xdr:pic>
      <xdr:nvPicPr>
        <xdr:cNvPr id="422" name="Picture 194">
          <a:extLst>
            <a:ext uri="{FF2B5EF4-FFF2-40B4-BE49-F238E27FC236}">
              <a16:creationId xmlns:a16="http://schemas.microsoft.com/office/drawing/2014/main" id="{00000000-0008-0000-0500-0000A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82960" y="28202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8</xdr:row>
      <xdr:rowOff>96120</xdr:rowOff>
    </xdr:from>
    <xdr:to>
      <xdr:col>5</xdr:col>
      <xdr:colOff>62280</xdr:colOff>
      <xdr:row>8</xdr:row>
      <xdr:rowOff>104400</xdr:rowOff>
    </xdr:to>
    <xdr:pic>
      <xdr:nvPicPr>
        <xdr:cNvPr id="423" name="Picture 195">
          <a:extLst>
            <a:ext uri="{FF2B5EF4-FFF2-40B4-BE49-F238E27FC236}">
              <a16:creationId xmlns:a16="http://schemas.microsoft.com/office/drawing/2014/main" id="{00000000-0008-0000-0500-0000A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40480" y="28202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8</xdr:row>
      <xdr:rowOff>96120</xdr:rowOff>
    </xdr:from>
    <xdr:to>
      <xdr:col>6</xdr:col>
      <xdr:colOff>62280</xdr:colOff>
      <xdr:row>8</xdr:row>
      <xdr:rowOff>104400</xdr:rowOff>
    </xdr:to>
    <xdr:pic>
      <xdr:nvPicPr>
        <xdr:cNvPr id="424" name="Picture 196">
          <a:extLst>
            <a:ext uri="{FF2B5EF4-FFF2-40B4-BE49-F238E27FC236}">
              <a16:creationId xmlns:a16="http://schemas.microsoft.com/office/drawing/2014/main" id="{00000000-0008-0000-0500-0000A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28202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8</xdr:row>
      <xdr:rowOff>239040</xdr:rowOff>
    </xdr:from>
    <xdr:to>
      <xdr:col>1</xdr:col>
      <xdr:colOff>62280</xdr:colOff>
      <xdr:row>8</xdr:row>
      <xdr:rowOff>247320</xdr:rowOff>
    </xdr:to>
    <xdr:pic>
      <xdr:nvPicPr>
        <xdr:cNvPr id="425" name="Picture 198">
          <a:extLst>
            <a:ext uri="{FF2B5EF4-FFF2-40B4-BE49-F238E27FC236}">
              <a16:creationId xmlns:a16="http://schemas.microsoft.com/office/drawing/2014/main" id="{00000000-0008-0000-0500-0000A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29631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8</xdr:row>
      <xdr:rowOff>239040</xdr:rowOff>
    </xdr:from>
    <xdr:to>
      <xdr:col>4</xdr:col>
      <xdr:colOff>62280</xdr:colOff>
      <xdr:row>8</xdr:row>
      <xdr:rowOff>247320</xdr:rowOff>
    </xdr:to>
    <xdr:pic>
      <xdr:nvPicPr>
        <xdr:cNvPr id="426" name="Picture 199">
          <a:extLst>
            <a:ext uri="{FF2B5EF4-FFF2-40B4-BE49-F238E27FC236}">
              <a16:creationId xmlns:a16="http://schemas.microsoft.com/office/drawing/2014/main" id="{00000000-0008-0000-0500-0000A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82960" y="29631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8</xdr:row>
      <xdr:rowOff>239040</xdr:rowOff>
    </xdr:from>
    <xdr:to>
      <xdr:col>5</xdr:col>
      <xdr:colOff>62280</xdr:colOff>
      <xdr:row>8</xdr:row>
      <xdr:rowOff>247320</xdr:rowOff>
    </xdr:to>
    <xdr:pic>
      <xdr:nvPicPr>
        <xdr:cNvPr id="427" name="Picture 200">
          <a:extLst>
            <a:ext uri="{FF2B5EF4-FFF2-40B4-BE49-F238E27FC236}">
              <a16:creationId xmlns:a16="http://schemas.microsoft.com/office/drawing/2014/main" id="{00000000-0008-0000-0500-0000A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40480" y="29631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8</xdr:row>
      <xdr:rowOff>239040</xdr:rowOff>
    </xdr:from>
    <xdr:to>
      <xdr:col>6</xdr:col>
      <xdr:colOff>62280</xdr:colOff>
      <xdr:row>8</xdr:row>
      <xdr:rowOff>247320</xdr:rowOff>
    </xdr:to>
    <xdr:pic>
      <xdr:nvPicPr>
        <xdr:cNvPr id="428" name="Picture 201">
          <a:extLst>
            <a:ext uri="{FF2B5EF4-FFF2-40B4-BE49-F238E27FC236}">
              <a16:creationId xmlns:a16="http://schemas.microsoft.com/office/drawing/2014/main" id="{00000000-0008-0000-0500-0000A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29631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10</xdr:row>
      <xdr:rowOff>239040</xdr:rowOff>
    </xdr:from>
    <xdr:to>
      <xdr:col>1</xdr:col>
      <xdr:colOff>62280</xdr:colOff>
      <xdr:row>10</xdr:row>
      <xdr:rowOff>247320</xdr:rowOff>
    </xdr:to>
    <xdr:pic>
      <xdr:nvPicPr>
        <xdr:cNvPr id="429" name="Picture 203">
          <a:extLst>
            <a:ext uri="{FF2B5EF4-FFF2-40B4-BE49-F238E27FC236}">
              <a16:creationId xmlns:a16="http://schemas.microsoft.com/office/drawing/2014/main" id="{00000000-0008-0000-0500-0000A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34772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10</xdr:row>
      <xdr:rowOff>239040</xdr:rowOff>
    </xdr:from>
    <xdr:to>
      <xdr:col>4</xdr:col>
      <xdr:colOff>62280</xdr:colOff>
      <xdr:row>10</xdr:row>
      <xdr:rowOff>247320</xdr:rowOff>
    </xdr:to>
    <xdr:pic>
      <xdr:nvPicPr>
        <xdr:cNvPr id="430" name="Picture 204">
          <a:extLst>
            <a:ext uri="{FF2B5EF4-FFF2-40B4-BE49-F238E27FC236}">
              <a16:creationId xmlns:a16="http://schemas.microsoft.com/office/drawing/2014/main" id="{00000000-0008-0000-0500-0000A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82960" y="34772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10</xdr:row>
      <xdr:rowOff>239040</xdr:rowOff>
    </xdr:from>
    <xdr:to>
      <xdr:col>5</xdr:col>
      <xdr:colOff>62280</xdr:colOff>
      <xdr:row>10</xdr:row>
      <xdr:rowOff>247320</xdr:rowOff>
    </xdr:to>
    <xdr:pic>
      <xdr:nvPicPr>
        <xdr:cNvPr id="431" name="Picture 205">
          <a:extLst>
            <a:ext uri="{FF2B5EF4-FFF2-40B4-BE49-F238E27FC236}">
              <a16:creationId xmlns:a16="http://schemas.microsoft.com/office/drawing/2014/main" id="{00000000-0008-0000-0500-0000A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40480" y="34772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432" name="Picture 206">
          <a:extLst>
            <a:ext uri="{FF2B5EF4-FFF2-40B4-BE49-F238E27FC236}">
              <a16:creationId xmlns:a16="http://schemas.microsoft.com/office/drawing/2014/main" id="{00000000-0008-0000-0500-0000B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34772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239040</xdr:rowOff>
    </xdr:from>
    <xdr:to>
      <xdr:col>6</xdr:col>
      <xdr:colOff>62280</xdr:colOff>
      <xdr:row>10</xdr:row>
      <xdr:rowOff>247320</xdr:rowOff>
    </xdr:to>
    <xdr:pic>
      <xdr:nvPicPr>
        <xdr:cNvPr id="433" name="Picture 223">
          <a:extLst>
            <a:ext uri="{FF2B5EF4-FFF2-40B4-BE49-F238E27FC236}">
              <a16:creationId xmlns:a16="http://schemas.microsoft.com/office/drawing/2014/main" id="{00000000-0008-0000-0500-0000B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34772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9</xdr:row>
      <xdr:rowOff>20160</xdr:rowOff>
    </xdr:from>
    <xdr:to>
      <xdr:col>6</xdr:col>
      <xdr:colOff>62280</xdr:colOff>
      <xdr:row>9</xdr:row>
      <xdr:rowOff>28440</xdr:rowOff>
    </xdr:to>
    <xdr:pic>
      <xdr:nvPicPr>
        <xdr:cNvPr id="434" name="Picture 227">
          <a:extLst>
            <a:ext uri="{FF2B5EF4-FFF2-40B4-BE49-F238E27FC236}">
              <a16:creationId xmlns:a16="http://schemas.microsoft.com/office/drawing/2014/main" id="{00000000-0008-0000-0500-0000B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3001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9</xdr:row>
      <xdr:rowOff>239400</xdr:rowOff>
    </xdr:from>
    <xdr:to>
      <xdr:col>1</xdr:col>
      <xdr:colOff>62280</xdr:colOff>
      <xdr:row>9</xdr:row>
      <xdr:rowOff>247680</xdr:rowOff>
    </xdr:to>
    <xdr:pic>
      <xdr:nvPicPr>
        <xdr:cNvPr id="435" name="Picture 307">
          <a:extLst>
            <a:ext uri="{FF2B5EF4-FFF2-40B4-BE49-F238E27FC236}">
              <a16:creationId xmlns:a16="http://schemas.microsoft.com/office/drawing/2014/main" id="{00000000-0008-0000-0500-0000B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32205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9</xdr:row>
      <xdr:rowOff>239400</xdr:rowOff>
    </xdr:from>
    <xdr:to>
      <xdr:col>4</xdr:col>
      <xdr:colOff>62280</xdr:colOff>
      <xdr:row>9</xdr:row>
      <xdr:rowOff>247680</xdr:rowOff>
    </xdr:to>
    <xdr:pic>
      <xdr:nvPicPr>
        <xdr:cNvPr id="436" name="Picture 308">
          <a:extLst>
            <a:ext uri="{FF2B5EF4-FFF2-40B4-BE49-F238E27FC236}">
              <a16:creationId xmlns:a16="http://schemas.microsoft.com/office/drawing/2014/main" id="{00000000-0008-0000-0500-0000B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82960" y="32205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9</xdr:row>
      <xdr:rowOff>239400</xdr:rowOff>
    </xdr:from>
    <xdr:to>
      <xdr:col>5</xdr:col>
      <xdr:colOff>62280</xdr:colOff>
      <xdr:row>9</xdr:row>
      <xdr:rowOff>247680</xdr:rowOff>
    </xdr:to>
    <xdr:pic>
      <xdr:nvPicPr>
        <xdr:cNvPr id="437" name="Picture 309">
          <a:extLst>
            <a:ext uri="{FF2B5EF4-FFF2-40B4-BE49-F238E27FC236}">
              <a16:creationId xmlns:a16="http://schemas.microsoft.com/office/drawing/2014/main" id="{00000000-0008-0000-0500-0000B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40480" y="32205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9</xdr:row>
      <xdr:rowOff>239400</xdr:rowOff>
    </xdr:from>
    <xdr:to>
      <xdr:col>6</xdr:col>
      <xdr:colOff>62280</xdr:colOff>
      <xdr:row>9</xdr:row>
      <xdr:rowOff>247680</xdr:rowOff>
    </xdr:to>
    <xdr:pic>
      <xdr:nvPicPr>
        <xdr:cNvPr id="438" name="Picture 310">
          <a:extLst>
            <a:ext uri="{FF2B5EF4-FFF2-40B4-BE49-F238E27FC236}">
              <a16:creationId xmlns:a16="http://schemas.microsoft.com/office/drawing/2014/main" id="{00000000-0008-0000-0500-0000B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32205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20160</xdr:rowOff>
    </xdr:from>
    <xdr:to>
      <xdr:col>6</xdr:col>
      <xdr:colOff>62280</xdr:colOff>
      <xdr:row>10</xdr:row>
      <xdr:rowOff>28440</xdr:rowOff>
    </xdr:to>
    <xdr:pic>
      <xdr:nvPicPr>
        <xdr:cNvPr id="439" name="Picture 312">
          <a:extLst>
            <a:ext uri="{FF2B5EF4-FFF2-40B4-BE49-F238E27FC236}">
              <a16:creationId xmlns:a16="http://schemas.microsoft.com/office/drawing/2014/main" id="{00000000-0008-0000-0500-0000B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3258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11</xdr:row>
      <xdr:rowOff>239400</xdr:rowOff>
    </xdr:from>
    <xdr:to>
      <xdr:col>1</xdr:col>
      <xdr:colOff>62280</xdr:colOff>
      <xdr:row>11</xdr:row>
      <xdr:rowOff>247680</xdr:rowOff>
    </xdr:to>
    <xdr:pic>
      <xdr:nvPicPr>
        <xdr:cNvPr id="440" name="Picture 193">
          <a:extLst>
            <a:ext uri="{FF2B5EF4-FFF2-40B4-BE49-F238E27FC236}">
              <a16:creationId xmlns:a16="http://schemas.microsoft.com/office/drawing/2014/main" id="{00000000-0008-0000-0500-0000B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37350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11</xdr:row>
      <xdr:rowOff>239400</xdr:rowOff>
    </xdr:from>
    <xdr:to>
      <xdr:col>4</xdr:col>
      <xdr:colOff>62280</xdr:colOff>
      <xdr:row>11</xdr:row>
      <xdr:rowOff>247680</xdr:rowOff>
    </xdr:to>
    <xdr:pic>
      <xdr:nvPicPr>
        <xdr:cNvPr id="441" name="Picture 194">
          <a:extLst>
            <a:ext uri="{FF2B5EF4-FFF2-40B4-BE49-F238E27FC236}">
              <a16:creationId xmlns:a16="http://schemas.microsoft.com/office/drawing/2014/main" id="{00000000-0008-0000-0500-0000B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82960" y="37350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11</xdr:row>
      <xdr:rowOff>239400</xdr:rowOff>
    </xdr:from>
    <xdr:to>
      <xdr:col>5</xdr:col>
      <xdr:colOff>62280</xdr:colOff>
      <xdr:row>11</xdr:row>
      <xdr:rowOff>247680</xdr:rowOff>
    </xdr:to>
    <xdr:pic>
      <xdr:nvPicPr>
        <xdr:cNvPr id="442" name="Picture 195">
          <a:extLst>
            <a:ext uri="{FF2B5EF4-FFF2-40B4-BE49-F238E27FC236}">
              <a16:creationId xmlns:a16="http://schemas.microsoft.com/office/drawing/2014/main" id="{00000000-0008-0000-0500-0000B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40480" y="37350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11</xdr:row>
      <xdr:rowOff>239400</xdr:rowOff>
    </xdr:from>
    <xdr:to>
      <xdr:col>6</xdr:col>
      <xdr:colOff>62280</xdr:colOff>
      <xdr:row>11</xdr:row>
      <xdr:rowOff>247680</xdr:rowOff>
    </xdr:to>
    <xdr:pic>
      <xdr:nvPicPr>
        <xdr:cNvPr id="443" name="Picture 196">
          <a:extLst>
            <a:ext uri="{FF2B5EF4-FFF2-40B4-BE49-F238E27FC236}">
              <a16:creationId xmlns:a16="http://schemas.microsoft.com/office/drawing/2014/main" id="{00000000-0008-0000-0500-0000B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37350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12</xdr:row>
      <xdr:rowOff>239040</xdr:rowOff>
    </xdr:from>
    <xdr:to>
      <xdr:col>1</xdr:col>
      <xdr:colOff>62280</xdr:colOff>
      <xdr:row>12</xdr:row>
      <xdr:rowOff>247320</xdr:rowOff>
    </xdr:to>
    <xdr:pic>
      <xdr:nvPicPr>
        <xdr:cNvPr id="444" name="Picture 198">
          <a:extLst>
            <a:ext uri="{FF2B5EF4-FFF2-40B4-BE49-F238E27FC236}">
              <a16:creationId xmlns:a16="http://schemas.microsoft.com/office/drawing/2014/main" id="{00000000-0008-0000-0500-0000B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39916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12</xdr:row>
      <xdr:rowOff>239040</xdr:rowOff>
    </xdr:from>
    <xdr:to>
      <xdr:col>4</xdr:col>
      <xdr:colOff>62280</xdr:colOff>
      <xdr:row>12</xdr:row>
      <xdr:rowOff>247320</xdr:rowOff>
    </xdr:to>
    <xdr:pic>
      <xdr:nvPicPr>
        <xdr:cNvPr id="445" name="Picture 199">
          <a:extLst>
            <a:ext uri="{FF2B5EF4-FFF2-40B4-BE49-F238E27FC236}">
              <a16:creationId xmlns:a16="http://schemas.microsoft.com/office/drawing/2014/main" id="{00000000-0008-0000-0500-0000B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82960" y="39916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12</xdr:row>
      <xdr:rowOff>239040</xdr:rowOff>
    </xdr:from>
    <xdr:to>
      <xdr:col>5</xdr:col>
      <xdr:colOff>62280</xdr:colOff>
      <xdr:row>12</xdr:row>
      <xdr:rowOff>247320</xdr:rowOff>
    </xdr:to>
    <xdr:pic>
      <xdr:nvPicPr>
        <xdr:cNvPr id="446" name="Picture 200">
          <a:extLst>
            <a:ext uri="{FF2B5EF4-FFF2-40B4-BE49-F238E27FC236}">
              <a16:creationId xmlns:a16="http://schemas.microsoft.com/office/drawing/2014/main" id="{00000000-0008-0000-0500-0000B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40480" y="39916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12</xdr:row>
      <xdr:rowOff>239040</xdr:rowOff>
    </xdr:from>
    <xdr:to>
      <xdr:col>6</xdr:col>
      <xdr:colOff>62280</xdr:colOff>
      <xdr:row>12</xdr:row>
      <xdr:rowOff>247320</xdr:rowOff>
    </xdr:to>
    <xdr:pic>
      <xdr:nvPicPr>
        <xdr:cNvPr id="447" name="Picture 201">
          <a:extLst>
            <a:ext uri="{FF2B5EF4-FFF2-40B4-BE49-F238E27FC236}">
              <a16:creationId xmlns:a16="http://schemas.microsoft.com/office/drawing/2014/main" id="{00000000-0008-0000-0500-0000B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39916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14</xdr:row>
      <xdr:rowOff>239400</xdr:rowOff>
    </xdr:from>
    <xdr:to>
      <xdr:col>1</xdr:col>
      <xdr:colOff>62280</xdr:colOff>
      <xdr:row>14</xdr:row>
      <xdr:rowOff>247680</xdr:rowOff>
    </xdr:to>
    <xdr:pic>
      <xdr:nvPicPr>
        <xdr:cNvPr id="448" name="Picture 203">
          <a:extLst>
            <a:ext uri="{FF2B5EF4-FFF2-40B4-BE49-F238E27FC236}">
              <a16:creationId xmlns:a16="http://schemas.microsoft.com/office/drawing/2014/main" id="{00000000-0008-0000-0500-0000C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45064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14</xdr:row>
      <xdr:rowOff>239400</xdr:rowOff>
    </xdr:from>
    <xdr:to>
      <xdr:col>4</xdr:col>
      <xdr:colOff>62280</xdr:colOff>
      <xdr:row>14</xdr:row>
      <xdr:rowOff>247680</xdr:rowOff>
    </xdr:to>
    <xdr:pic>
      <xdr:nvPicPr>
        <xdr:cNvPr id="449" name="Picture 204">
          <a:extLst>
            <a:ext uri="{FF2B5EF4-FFF2-40B4-BE49-F238E27FC236}">
              <a16:creationId xmlns:a16="http://schemas.microsoft.com/office/drawing/2014/main" id="{00000000-0008-0000-0500-0000C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82960" y="45064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14</xdr:row>
      <xdr:rowOff>239400</xdr:rowOff>
    </xdr:from>
    <xdr:to>
      <xdr:col>5</xdr:col>
      <xdr:colOff>62280</xdr:colOff>
      <xdr:row>14</xdr:row>
      <xdr:rowOff>247680</xdr:rowOff>
    </xdr:to>
    <xdr:pic>
      <xdr:nvPicPr>
        <xdr:cNvPr id="450" name="Picture 205">
          <a:extLst>
            <a:ext uri="{FF2B5EF4-FFF2-40B4-BE49-F238E27FC236}">
              <a16:creationId xmlns:a16="http://schemas.microsoft.com/office/drawing/2014/main" id="{00000000-0008-0000-0500-0000C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40480" y="45064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14</xdr:row>
      <xdr:rowOff>239400</xdr:rowOff>
    </xdr:from>
    <xdr:to>
      <xdr:col>6</xdr:col>
      <xdr:colOff>62280</xdr:colOff>
      <xdr:row>14</xdr:row>
      <xdr:rowOff>247680</xdr:rowOff>
    </xdr:to>
    <xdr:pic>
      <xdr:nvPicPr>
        <xdr:cNvPr id="451" name="Picture 206">
          <a:extLst>
            <a:ext uri="{FF2B5EF4-FFF2-40B4-BE49-F238E27FC236}">
              <a16:creationId xmlns:a16="http://schemas.microsoft.com/office/drawing/2014/main" id="{00000000-0008-0000-0500-0000C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45064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14</xdr:row>
      <xdr:rowOff>239400</xdr:rowOff>
    </xdr:from>
    <xdr:to>
      <xdr:col>6</xdr:col>
      <xdr:colOff>62280</xdr:colOff>
      <xdr:row>14</xdr:row>
      <xdr:rowOff>247680</xdr:rowOff>
    </xdr:to>
    <xdr:pic>
      <xdr:nvPicPr>
        <xdr:cNvPr id="452" name="Picture 223">
          <a:extLst>
            <a:ext uri="{FF2B5EF4-FFF2-40B4-BE49-F238E27FC236}">
              <a16:creationId xmlns:a16="http://schemas.microsoft.com/office/drawing/2014/main" id="{00000000-0008-0000-0500-0000C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45064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13</xdr:row>
      <xdr:rowOff>20160</xdr:rowOff>
    </xdr:from>
    <xdr:to>
      <xdr:col>6</xdr:col>
      <xdr:colOff>62280</xdr:colOff>
      <xdr:row>13</xdr:row>
      <xdr:rowOff>28440</xdr:rowOff>
    </xdr:to>
    <xdr:pic>
      <xdr:nvPicPr>
        <xdr:cNvPr id="453" name="Picture 227">
          <a:extLst>
            <a:ext uri="{FF2B5EF4-FFF2-40B4-BE49-F238E27FC236}">
              <a16:creationId xmlns:a16="http://schemas.microsoft.com/office/drawing/2014/main" id="{00000000-0008-0000-0500-0000C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4029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13</xdr:row>
      <xdr:rowOff>239040</xdr:rowOff>
    </xdr:from>
    <xdr:to>
      <xdr:col>1</xdr:col>
      <xdr:colOff>62280</xdr:colOff>
      <xdr:row>13</xdr:row>
      <xdr:rowOff>247320</xdr:rowOff>
    </xdr:to>
    <xdr:pic>
      <xdr:nvPicPr>
        <xdr:cNvPr id="454" name="Picture 307">
          <a:extLst>
            <a:ext uri="{FF2B5EF4-FFF2-40B4-BE49-F238E27FC236}">
              <a16:creationId xmlns:a16="http://schemas.microsoft.com/office/drawing/2014/main" id="{00000000-0008-0000-0500-0000C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42487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13</xdr:row>
      <xdr:rowOff>239040</xdr:rowOff>
    </xdr:from>
    <xdr:to>
      <xdr:col>4</xdr:col>
      <xdr:colOff>62280</xdr:colOff>
      <xdr:row>13</xdr:row>
      <xdr:rowOff>247320</xdr:rowOff>
    </xdr:to>
    <xdr:pic>
      <xdr:nvPicPr>
        <xdr:cNvPr id="455" name="Picture 308">
          <a:extLst>
            <a:ext uri="{FF2B5EF4-FFF2-40B4-BE49-F238E27FC236}">
              <a16:creationId xmlns:a16="http://schemas.microsoft.com/office/drawing/2014/main" id="{00000000-0008-0000-0500-0000C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82960" y="42487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13</xdr:row>
      <xdr:rowOff>239040</xdr:rowOff>
    </xdr:from>
    <xdr:to>
      <xdr:col>5</xdr:col>
      <xdr:colOff>62280</xdr:colOff>
      <xdr:row>13</xdr:row>
      <xdr:rowOff>247320</xdr:rowOff>
    </xdr:to>
    <xdr:pic>
      <xdr:nvPicPr>
        <xdr:cNvPr id="456" name="Picture 309">
          <a:extLst>
            <a:ext uri="{FF2B5EF4-FFF2-40B4-BE49-F238E27FC236}">
              <a16:creationId xmlns:a16="http://schemas.microsoft.com/office/drawing/2014/main" id="{00000000-0008-0000-0500-0000C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40480" y="42487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13</xdr:row>
      <xdr:rowOff>239040</xdr:rowOff>
    </xdr:from>
    <xdr:to>
      <xdr:col>6</xdr:col>
      <xdr:colOff>62280</xdr:colOff>
      <xdr:row>13</xdr:row>
      <xdr:rowOff>247320</xdr:rowOff>
    </xdr:to>
    <xdr:pic>
      <xdr:nvPicPr>
        <xdr:cNvPr id="457" name="Picture 310">
          <a:extLst>
            <a:ext uri="{FF2B5EF4-FFF2-40B4-BE49-F238E27FC236}">
              <a16:creationId xmlns:a16="http://schemas.microsoft.com/office/drawing/2014/main" id="{00000000-0008-0000-0500-0000C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42487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14</xdr:row>
      <xdr:rowOff>20160</xdr:rowOff>
    </xdr:from>
    <xdr:to>
      <xdr:col>6</xdr:col>
      <xdr:colOff>62280</xdr:colOff>
      <xdr:row>14</xdr:row>
      <xdr:rowOff>28440</xdr:rowOff>
    </xdr:to>
    <xdr:pic>
      <xdr:nvPicPr>
        <xdr:cNvPr id="458" name="Picture 312">
          <a:extLst>
            <a:ext uri="{FF2B5EF4-FFF2-40B4-BE49-F238E27FC236}">
              <a16:creationId xmlns:a16="http://schemas.microsoft.com/office/drawing/2014/main" id="{00000000-0008-0000-0500-0000C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42872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4</xdr:row>
      <xdr:rowOff>258120</xdr:rowOff>
    </xdr:from>
    <xdr:to>
      <xdr:col>1</xdr:col>
      <xdr:colOff>62280</xdr:colOff>
      <xdr:row>4</xdr:row>
      <xdr:rowOff>266400</xdr:rowOff>
    </xdr:to>
    <xdr:pic>
      <xdr:nvPicPr>
        <xdr:cNvPr id="459" name="Picture 193">
          <a:extLst>
            <a:ext uri="{FF2B5EF4-FFF2-40B4-BE49-F238E27FC236}">
              <a16:creationId xmlns:a16="http://schemas.microsoft.com/office/drawing/2014/main" id="{00000000-0008-0000-0500-0000C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1991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5</xdr:row>
      <xdr:rowOff>258480</xdr:rowOff>
    </xdr:from>
    <xdr:to>
      <xdr:col>1</xdr:col>
      <xdr:colOff>62280</xdr:colOff>
      <xdr:row>5</xdr:row>
      <xdr:rowOff>266760</xdr:rowOff>
    </xdr:to>
    <xdr:pic>
      <xdr:nvPicPr>
        <xdr:cNvPr id="460" name="Picture 193">
          <a:extLst>
            <a:ext uri="{FF2B5EF4-FFF2-40B4-BE49-F238E27FC236}">
              <a16:creationId xmlns:a16="http://schemas.microsoft.com/office/drawing/2014/main" id="{00000000-0008-0000-0500-0000C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2268000"/>
          <a:ext cx="8280" cy="8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54000</xdr:colOff>
      <xdr:row>3</xdr:row>
      <xdr:rowOff>439200</xdr:rowOff>
    </xdr:from>
    <xdr:to>
      <xdr:col>1</xdr:col>
      <xdr:colOff>62280</xdr:colOff>
      <xdr:row>3</xdr:row>
      <xdr:rowOff>447480</xdr:rowOff>
    </xdr:to>
    <xdr:pic>
      <xdr:nvPicPr>
        <xdr:cNvPr id="461" name="Picture 193">
          <a:extLst>
            <a:ext uri="{FF2B5EF4-FFF2-40B4-BE49-F238E27FC236}">
              <a16:creationId xmlns:a16="http://schemas.microsoft.com/office/drawing/2014/main" id="{00000000-0008-0000-0900-0000C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1715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3</xdr:row>
      <xdr:rowOff>439200</xdr:rowOff>
    </xdr:from>
    <xdr:to>
      <xdr:col>4</xdr:col>
      <xdr:colOff>62280</xdr:colOff>
      <xdr:row>3</xdr:row>
      <xdr:rowOff>447480</xdr:rowOff>
    </xdr:to>
    <xdr:pic>
      <xdr:nvPicPr>
        <xdr:cNvPr id="462" name="Picture 194">
          <a:extLst>
            <a:ext uri="{FF2B5EF4-FFF2-40B4-BE49-F238E27FC236}">
              <a16:creationId xmlns:a16="http://schemas.microsoft.com/office/drawing/2014/main" id="{00000000-0008-0000-0900-0000C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82960" y="1715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3</xdr:row>
      <xdr:rowOff>439200</xdr:rowOff>
    </xdr:from>
    <xdr:to>
      <xdr:col>5</xdr:col>
      <xdr:colOff>62280</xdr:colOff>
      <xdr:row>3</xdr:row>
      <xdr:rowOff>447480</xdr:rowOff>
    </xdr:to>
    <xdr:pic>
      <xdr:nvPicPr>
        <xdr:cNvPr id="463" name="Picture 195">
          <a:extLst>
            <a:ext uri="{FF2B5EF4-FFF2-40B4-BE49-F238E27FC236}">
              <a16:creationId xmlns:a16="http://schemas.microsoft.com/office/drawing/2014/main" id="{00000000-0008-0000-0900-0000C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40480" y="1715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3</xdr:row>
      <xdr:rowOff>439200</xdr:rowOff>
    </xdr:from>
    <xdr:to>
      <xdr:col>6</xdr:col>
      <xdr:colOff>62280</xdr:colOff>
      <xdr:row>3</xdr:row>
      <xdr:rowOff>447480</xdr:rowOff>
    </xdr:to>
    <xdr:pic>
      <xdr:nvPicPr>
        <xdr:cNvPr id="464" name="Picture 196">
          <a:extLst>
            <a:ext uri="{FF2B5EF4-FFF2-40B4-BE49-F238E27FC236}">
              <a16:creationId xmlns:a16="http://schemas.microsoft.com/office/drawing/2014/main" id="{00000000-0008-0000-0900-0000D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1715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4</xdr:row>
      <xdr:rowOff>258120</xdr:rowOff>
    </xdr:from>
    <xdr:to>
      <xdr:col>1</xdr:col>
      <xdr:colOff>62280</xdr:colOff>
      <xdr:row>4</xdr:row>
      <xdr:rowOff>266400</xdr:rowOff>
    </xdr:to>
    <xdr:pic>
      <xdr:nvPicPr>
        <xdr:cNvPr id="465" name="Picture 198">
          <a:extLst>
            <a:ext uri="{FF2B5EF4-FFF2-40B4-BE49-F238E27FC236}">
              <a16:creationId xmlns:a16="http://schemas.microsoft.com/office/drawing/2014/main" id="{00000000-0008-0000-0900-0000D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1991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4</xdr:row>
      <xdr:rowOff>258120</xdr:rowOff>
    </xdr:from>
    <xdr:to>
      <xdr:col>4</xdr:col>
      <xdr:colOff>62280</xdr:colOff>
      <xdr:row>4</xdr:row>
      <xdr:rowOff>266400</xdr:rowOff>
    </xdr:to>
    <xdr:pic>
      <xdr:nvPicPr>
        <xdr:cNvPr id="466" name="Picture 199">
          <a:extLst>
            <a:ext uri="{FF2B5EF4-FFF2-40B4-BE49-F238E27FC236}">
              <a16:creationId xmlns:a16="http://schemas.microsoft.com/office/drawing/2014/main" id="{00000000-0008-0000-0900-0000D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82960" y="1991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4</xdr:row>
      <xdr:rowOff>258120</xdr:rowOff>
    </xdr:from>
    <xdr:to>
      <xdr:col>5</xdr:col>
      <xdr:colOff>62280</xdr:colOff>
      <xdr:row>4</xdr:row>
      <xdr:rowOff>266400</xdr:rowOff>
    </xdr:to>
    <xdr:pic>
      <xdr:nvPicPr>
        <xdr:cNvPr id="467" name="Picture 200">
          <a:extLst>
            <a:ext uri="{FF2B5EF4-FFF2-40B4-BE49-F238E27FC236}">
              <a16:creationId xmlns:a16="http://schemas.microsoft.com/office/drawing/2014/main" id="{00000000-0008-0000-0900-0000D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40480" y="1991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4</xdr:row>
      <xdr:rowOff>258120</xdr:rowOff>
    </xdr:from>
    <xdr:to>
      <xdr:col>6</xdr:col>
      <xdr:colOff>62280</xdr:colOff>
      <xdr:row>4</xdr:row>
      <xdr:rowOff>266400</xdr:rowOff>
    </xdr:to>
    <xdr:pic>
      <xdr:nvPicPr>
        <xdr:cNvPr id="468" name="Picture 201">
          <a:extLst>
            <a:ext uri="{FF2B5EF4-FFF2-40B4-BE49-F238E27FC236}">
              <a16:creationId xmlns:a16="http://schemas.microsoft.com/office/drawing/2014/main" id="{00000000-0008-0000-0900-0000D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1991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6</xdr:row>
      <xdr:rowOff>258120</xdr:rowOff>
    </xdr:from>
    <xdr:to>
      <xdr:col>1</xdr:col>
      <xdr:colOff>62280</xdr:colOff>
      <xdr:row>6</xdr:row>
      <xdr:rowOff>266400</xdr:rowOff>
    </xdr:to>
    <xdr:pic>
      <xdr:nvPicPr>
        <xdr:cNvPr id="469" name="Picture 203">
          <a:extLst>
            <a:ext uri="{FF2B5EF4-FFF2-40B4-BE49-F238E27FC236}">
              <a16:creationId xmlns:a16="http://schemas.microsoft.com/office/drawing/2014/main" id="{00000000-0008-0000-0900-0000D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25441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6</xdr:row>
      <xdr:rowOff>258120</xdr:rowOff>
    </xdr:from>
    <xdr:to>
      <xdr:col>4</xdr:col>
      <xdr:colOff>62280</xdr:colOff>
      <xdr:row>6</xdr:row>
      <xdr:rowOff>266400</xdr:rowOff>
    </xdr:to>
    <xdr:pic>
      <xdr:nvPicPr>
        <xdr:cNvPr id="470" name="Picture 204">
          <a:extLst>
            <a:ext uri="{FF2B5EF4-FFF2-40B4-BE49-F238E27FC236}">
              <a16:creationId xmlns:a16="http://schemas.microsoft.com/office/drawing/2014/main" id="{00000000-0008-0000-0900-0000D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82960" y="25441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6</xdr:row>
      <xdr:rowOff>258120</xdr:rowOff>
    </xdr:from>
    <xdr:to>
      <xdr:col>5</xdr:col>
      <xdr:colOff>62280</xdr:colOff>
      <xdr:row>6</xdr:row>
      <xdr:rowOff>266400</xdr:rowOff>
    </xdr:to>
    <xdr:pic>
      <xdr:nvPicPr>
        <xdr:cNvPr id="471" name="Picture 205">
          <a:extLst>
            <a:ext uri="{FF2B5EF4-FFF2-40B4-BE49-F238E27FC236}">
              <a16:creationId xmlns:a16="http://schemas.microsoft.com/office/drawing/2014/main" id="{00000000-0008-0000-0900-0000D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40480" y="25441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6</xdr:row>
      <xdr:rowOff>258120</xdr:rowOff>
    </xdr:from>
    <xdr:to>
      <xdr:col>6</xdr:col>
      <xdr:colOff>62280</xdr:colOff>
      <xdr:row>6</xdr:row>
      <xdr:rowOff>266400</xdr:rowOff>
    </xdr:to>
    <xdr:pic>
      <xdr:nvPicPr>
        <xdr:cNvPr id="472" name="Picture 206">
          <a:extLst>
            <a:ext uri="{FF2B5EF4-FFF2-40B4-BE49-F238E27FC236}">
              <a16:creationId xmlns:a16="http://schemas.microsoft.com/office/drawing/2014/main" id="{00000000-0008-0000-0900-0000D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25441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6</xdr:row>
      <xdr:rowOff>258120</xdr:rowOff>
    </xdr:from>
    <xdr:to>
      <xdr:col>6</xdr:col>
      <xdr:colOff>62280</xdr:colOff>
      <xdr:row>6</xdr:row>
      <xdr:rowOff>266400</xdr:rowOff>
    </xdr:to>
    <xdr:pic>
      <xdr:nvPicPr>
        <xdr:cNvPr id="473" name="Picture 223">
          <a:extLst>
            <a:ext uri="{FF2B5EF4-FFF2-40B4-BE49-F238E27FC236}">
              <a16:creationId xmlns:a16="http://schemas.microsoft.com/office/drawing/2014/main" id="{00000000-0008-0000-0900-0000D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25441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5</xdr:row>
      <xdr:rowOff>20160</xdr:rowOff>
    </xdr:from>
    <xdr:to>
      <xdr:col>6</xdr:col>
      <xdr:colOff>62280</xdr:colOff>
      <xdr:row>5</xdr:row>
      <xdr:rowOff>28440</xdr:rowOff>
    </xdr:to>
    <xdr:pic>
      <xdr:nvPicPr>
        <xdr:cNvPr id="474" name="Picture 227">
          <a:extLst>
            <a:ext uri="{FF2B5EF4-FFF2-40B4-BE49-F238E27FC236}">
              <a16:creationId xmlns:a16="http://schemas.microsoft.com/office/drawing/2014/main" id="{00000000-0008-0000-0900-0000D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20296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5</xdr:row>
      <xdr:rowOff>258480</xdr:rowOff>
    </xdr:from>
    <xdr:to>
      <xdr:col>1</xdr:col>
      <xdr:colOff>62280</xdr:colOff>
      <xdr:row>5</xdr:row>
      <xdr:rowOff>266760</xdr:rowOff>
    </xdr:to>
    <xdr:pic>
      <xdr:nvPicPr>
        <xdr:cNvPr id="475" name="Picture 307">
          <a:extLst>
            <a:ext uri="{FF2B5EF4-FFF2-40B4-BE49-F238E27FC236}">
              <a16:creationId xmlns:a16="http://schemas.microsoft.com/office/drawing/2014/main" id="{00000000-0008-0000-0900-0000D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22680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5</xdr:row>
      <xdr:rowOff>258480</xdr:rowOff>
    </xdr:from>
    <xdr:to>
      <xdr:col>4</xdr:col>
      <xdr:colOff>62280</xdr:colOff>
      <xdr:row>5</xdr:row>
      <xdr:rowOff>266760</xdr:rowOff>
    </xdr:to>
    <xdr:pic>
      <xdr:nvPicPr>
        <xdr:cNvPr id="476" name="Picture 308">
          <a:extLst>
            <a:ext uri="{FF2B5EF4-FFF2-40B4-BE49-F238E27FC236}">
              <a16:creationId xmlns:a16="http://schemas.microsoft.com/office/drawing/2014/main" id="{00000000-0008-0000-0900-0000D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82960" y="22680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5</xdr:row>
      <xdr:rowOff>258480</xdr:rowOff>
    </xdr:from>
    <xdr:to>
      <xdr:col>5</xdr:col>
      <xdr:colOff>62280</xdr:colOff>
      <xdr:row>5</xdr:row>
      <xdr:rowOff>266760</xdr:rowOff>
    </xdr:to>
    <xdr:pic>
      <xdr:nvPicPr>
        <xdr:cNvPr id="477" name="Picture 309">
          <a:extLst>
            <a:ext uri="{FF2B5EF4-FFF2-40B4-BE49-F238E27FC236}">
              <a16:creationId xmlns:a16="http://schemas.microsoft.com/office/drawing/2014/main" id="{00000000-0008-0000-0900-0000D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40480" y="22680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5</xdr:row>
      <xdr:rowOff>258480</xdr:rowOff>
    </xdr:from>
    <xdr:to>
      <xdr:col>6</xdr:col>
      <xdr:colOff>62280</xdr:colOff>
      <xdr:row>5</xdr:row>
      <xdr:rowOff>266760</xdr:rowOff>
    </xdr:to>
    <xdr:pic>
      <xdr:nvPicPr>
        <xdr:cNvPr id="478" name="Picture 310">
          <a:extLst>
            <a:ext uri="{FF2B5EF4-FFF2-40B4-BE49-F238E27FC236}">
              <a16:creationId xmlns:a16="http://schemas.microsoft.com/office/drawing/2014/main" id="{00000000-0008-0000-0900-0000D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22680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6</xdr:row>
      <xdr:rowOff>20160</xdr:rowOff>
    </xdr:from>
    <xdr:to>
      <xdr:col>6</xdr:col>
      <xdr:colOff>62280</xdr:colOff>
      <xdr:row>6</xdr:row>
      <xdr:rowOff>28440</xdr:rowOff>
    </xdr:to>
    <xdr:pic>
      <xdr:nvPicPr>
        <xdr:cNvPr id="479" name="Picture 312">
          <a:extLst>
            <a:ext uri="{FF2B5EF4-FFF2-40B4-BE49-F238E27FC236}">
              <a16:creationId xmlns:a16="http://schemas.microsoft.com/office/drawing/2014/main" id="{00000000-0008-0000-0900-0000D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23061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7</xdr:row>
      <xdr:rowOff>258120</xdr:rowOff>
    </xdr:from>
    <xdr:to>
      <xdr:col>1</xdr:col>
      <xdr:colOff>62280</xdr:colOff>
      <xdr:row>7</xdr:row>
      <xdr:rowOff>266400</xdr:rowOff>
    </xdr:to>
    <xdr:pic>
      <xdr:nvPicPr>
        <xdr:cNvPr id="480" name="Picture 193">
          <a:extLst>
            <a:ext uri="{FF2B5EF4-FFF2-40B4-BE49-F238E27FC236}">
              <a16:creationId xmlns:a16="http://schemas.microsoft.com/office/drawing/2014/main" id="{00000000-0008-0000-0900-0000E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28202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7</xdr:row>
      <xdr:rowOff>258120</xdr:rowOff>
    </xdr:from>
    <xdr:to>
      <xdr:col>4</xdr:col>
      <xdr:colOff>62280</xdr:colOff>
      <xdr:row>7</xdr:row>
      <xdr:rowOff>266400</xdr:rowOff>
    </xdr:to>
    <xdr:pic>
      <xdr:nvPicPr>
        <xdr:cNvPr id="481" name="Picture 194">
          <a:extLst>
            <a:ext uri="{FF2B5EF4-FFF2-40B4-BE49-F238E27FC236}">
              <a16:creationId xmlns:a16="http://schemas.microsoft.com/office/drawing/2014/main" id="{00000000-0008-0000-0900-0000E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82960" y="28202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7</xdr:row>
      <xdr:rowOff>258120</xdr:rowOff>
    </xdr:from>
    <xdr:to>
      <xdr:col>5</xdr:col>
      <xdr:colOff>62280</xdr:colOff>
      <xdr:row>7</xdr:row>
      <xdr:rowOff>266400</xdr:rowOff>
    </xdr:to>
    <xdr:pic>
      <xdr:nvPicPr>
        <xdr:cNvPr id="482" name="Picture 195">
          <a:extLst>
            <a:ext uri="{FF2B5EF4-FFF2-40B4-BE49-F238E27FC236}">
              <a16:creationId xmlns:a16="http://schemas.microsoft.com/office/drawing/2014/main" id="{00000000-0008-0000-0900-0000E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40480" y="28202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7</xdr:row>
      <xdr:rowOff>258120</xdr:rowOff>
    </xdr:from>
    <xdr:to>
      <xdr:col>6</xdr:col>
      <xdr:colOff>62280</xdr:colOff>
      <xdr:row>7</xdr:row>
      <xdr:rowOff>266400</xdr:rowOff>
    </xdr:to>
    <xdr:pic>
      <xdr:nvPicPr>
        <xdr:cNvPr id="483" name="Picture 196">
          <a:extLst>
            <a:ext uri="{FF2B5EF4-FFF2-40B4-BE49-F238E27FC236}">
              <a16:creationId xmlns:a16="http://schemas.microsoft.com/office/drawing/2014/main" id="{00000000-0008-0000-0900-0000E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28202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8</xdr:row>
      <xdr:rowOff>239040</xdr:rowOff>
    </xdr:from>
    <xdr:to>
      <xdr:col>1</xdr:col>
      <xdr:colOff>62280</xdr:colOff>
      <xdr:row>8</xdr:row>
      <xdr:rowOff>247320</xdr:rowOff>
    </xdr:to>
    <xdr:pic>
      <xdr:nvPicPr>
        <xdr:cNvPr id="484" name="Picture 198">
          <a:extLst>
            <a:ext uri="{FF2B5EF4-FFF2-40B4-BE49-F238E27FC236}">
              <a16:creationId xmlns:a16="http://schemas.microsoft.com/office/drawing/2014/main" id="{00000000-0008-0000-0900-0000E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3077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8</xdr:row>
      <xdr:rowOff>239040</xdr:rowOff>
    </xdr:from>
    <xdr:to>
      <xdr:col>4</xdr:col>
      <xdr:colOff>62280</xdr:colOff>
      <xdr:row>8</xdr:row>
      <xdr:rowOff>247320</xdr:rowOff>
    </xdr:to>
    <xdr:pic>
      <xdr:nvPicPr>
        <xdr:cNvPr id="485" name="Picture 199">
          <a:extLst>
            <a:ext uri="{FF2B5EF4-FFF2-40B4-BE49-F238E27FC236}">
              <a16:creationId xmlns:a16="http://schemas.microsoft.com/office/drawing/2014/main" id="{00000000-0008-0000-0900-0000E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82960" y="3077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8</xdr:row>
      <xdr:rowOff>239040</xdr:rowOff>
    </xdr:from>
    <xdr:to>
      <xdr:col>5</xdr:col>
      <xdr:colOff>62280</xdr:colOff>
      <xdr:row>8</xdr:row>
      <xdr:rowOff>247320</xdr:rowOff>
    </xdr:to>
    <xdr:pic>
      <xdr:nvPicPr>
        <xdr:cNvPr id="486" name="Picture 200">
          <a:extLst>
            <a:ext uri="{FF2B5EF4-FFF2-40B4-BE49-F238E27FC236}">
              <a16:creationId xmlns:a16="http://schemas.microsoft.com/office/drawing/2014/main" id="{00000000-0008-0000-0900-0000E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40480" y="3077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8</xdr:row>
      <xdr:rowOff>239040</xdr:rowOff>
    </xdr:from>
    <xdr:to>
      <xdr:col>6</xdr:col>
      <xdr:colOff>62280</xdr:colOff>
      <xdr:row>8</xdr:row>
      <xdr:rowOff>247320</xdr:rowOff>
    </xdr:to>
    <xdr:pic>
      <xdr:nvPicPr>
        <xdr:cNvPr id="487" name="Picture 201">
          <a:extLst>
            <a:ext uri="{FF2B5EF4-FFF2-40B4-BE49-F238E27FC236}">
              <a16:creationId xmlns:a16="http://schemas.microsoft.com/office/drawing/2014/main" id="{00000000-0008-0000-0900-0000E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3077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10</xdr:row>
      <xdr:rowOff>240840</xdr:rowOff>
    </xdr:from>
    <xdr:to>
      <xdr:col>1</xdr:col>
      <xdr:colOff>62280</xdr:colOff>
      <xdr:row>10</xdr:row>
      <xdr:rowOff>249120</xdr:rowOff>
    </xdr:to>
    <xdr:pic>
      <xdr:nvPicPr>
        <xdr:cNvPr id="488" name="Picture 203">
          <a:extLst>
            <a:ext uri="{FF2B5EF4-FFF2-40B4-BE49-F238E27FC236}">
              <a16:creationId xmlns:a16="http://schemas.microsoft.com/office/drawing/2014/main" id="{00000000-0008-0000-0900-0000E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35917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10</xdr:row>
      <xdr:rowOff>240840</xdr:rowOff>
    </xdr:from>
    <xdr:to>
      <xdr:col>4</xdr:col>
      <xdr:colOff>62280</xdr:colOff>
      <xdr:row>10</xdr:row>
      <xdr:rowOff>249120</xdr:rowOff>
    </xdr:to>
    <xdr:pic>
      <xdr:nvPicPr>
        <xdr:cNvPr id="489" name="Picture 204">
          <a:extLst>
            <a:ext uri="{FF2B5EF4-FFF2-40B4-BE49-F238E27FC236}">
              <a16:creationId xmlns:a16="http://schemas.microsoft.com/office/drawing/2014/main" id="{00000000-0008-0000-0900-0000E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82960" y="35917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10</xdr:row>
      <xdr:rowOff>240840</xdr:rowOff>
    </xdr:from>
    <xdr:to>
      <xdr:col>5</xdr:col>
      <xdr:colOff>62280</xdr:colOff>
      <xdr:row>10</xdr:row>
      <xdr:rowOff>249120</xdr:rowOff>
    </xdr:to>
    <xdr:pic>
      <xdr:nvPicPr>
        <xdr:cNvPr id="490" name="Picture 205">
          <a:extLst>
            <a:ext uri="{FF2B5EF4-FFF2-40B4-BE49-F238E27FC236}">
              <a16:creationId xmlns:a16="http://schemas.microsoft.com/office/drawing/2014/main" id="{00000000-0008-0000-0900-0000E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40480" y="35917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240840</xdr:rowOff>
    </xdr:from>
    <xdr:to>
      <xdr:col>6</xdr:col>
      <xdr:colOff>62280</xdr:colOff>
      <xdr:row>10</xdr:row>
      <xdr:rowOff>249120</xdr:rowOff>
    </xdr:to>
    <xdr:pic>
      <xdr:nvPicPr>
        <xdr:cNvPr id="491" name="Picture 206">
          <a:extLst>
            <a:ext uri="{FF2B5EF4-FFF2-40B4-BE49-F238E27FC236}">
              <a16:creationId xmlns:a16="http://schemas.microsoft.com/office/drawing/2014/main" id="{00000000-0008-0000-0900-0000E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35917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240840</xdr:rowOff>
    </xdr:from>
    <xdr:to>
      <xdr:col>6</xdr:col>
      <xdr:colOff>62280</xdr:colOff>
      <xdr:row>10</xdr:row>
      <xdr:rowOff>249120</xdr:rowOff>
    </xdr:to>
    <xdr:pic>
      <xdr:nvPicPr>
        <xdr:cNvPr id="492" name="Picture 223">
          <a:extLst>
            <a:ext uri="{FF2B5EF4-FFF2-40B4-BE49-F238E27FC236}">
              <a16:creationId xmlns:a16="http://schemas.microsoft.com/office/drawing/2014/main" id="{00000000-0008-0000-0900-0000E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35917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9</xdr:row>
      <xdr:rowOff>21960</xdr:rowOff>
    </xdr:from>
    <xdr:to>
      <xdr:col>6</xdr:col>
      <xdr:colOff>62280</xdr:colOff>
      <xdr:row>9</xdr:row>
      <xdr:rowOff>30240</xdr:rowOff>
    </xdr:to>
    <xdr:pic>
      <xdr:nvPicPr>
        <xdr:cNvPr id="493" name="Picture 227">
          <a:extLst>
            <a:ext uri="{FF2B5EF4-FFF2-40B4-BE49-F238E27FC236}">
              <a16:creationId xmlns:a16="http://schemas.microsoft.com/office/drawing/2014/main" id="{00000000-0008-0000-0900-0000E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31154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9</xdr:row>
      <xdr:rowOff>241200</xdr:rowOff>
    </xdr:from>
    <xdr:to>
      <xdr:col>1</xdr:col>
      <xdr:colOff>62280</xdr:colOff>
      <xdr:row>9</xdr:row>
      <xdr:rowOff>249480</xdr:rowOff>
    </xdr:to>
    <xdr:pic>
      <xdr:nvPicPr>
        <xdr:cNvPr id="494" name="Picture 307">
          <a:extLst>
            <a:ext uri="{FF2B5EF4-FFF2-40B4-BE49-F238E27FC236}">
              <a16:creationId xmlns:a16="http://schemas.microsoft.com/office/drawing/2014/main" id="{00000000-0008-0000-0900-0000E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33346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9</xdr:row>
      <xdr:rowOff>241200</xdr:rowOff>
    </xdr:from>
    <xdr:to>
      <xdr:col>4</xdr:col>
      <xdr:colOff>62280</xdr:colOff>
      <xdr:row>9</xdr:row>
      <xdr:rowOff>249480</xdr:rowOff>
    </xdr:to>
    <xdr:pic>
      <xdr:nvPicPr>
        <xdr:cNvPr id="495" name="Picture 308">
          <a:extLst>
            <a:ext uri="{FF2B5EF4-FFF2-40B4-BE49-F238E27FC236}">
              <a16:creationId xmlns:a16="http://schemas.microsoft.com/office/drawing/2014/main" id="{00000000-0008-0000-0900-0000E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82960" y="33346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9</xdr:row>
      <xdr:rowOff>241200</xdr:rowOff>
    </xdr:from>
    <xdr:to>
      <xdr:col>5</xdr:col>
      <xdr:colOff>62280</xdr:colOff>
      <xdr:row>9</xdr:row>
      <xdr:rowOff>249480</xdr:rowOff>
    </xdr:to>
    <xdr:pic>
      <xdr:nvPicPr>
        <xdr:cNvPr id="496" name="Picture 309">
          <a:extLst>
            <a:ext uri="{FF2B5EF4-FFF2-40B4-BE49-F238E27FC236}">
              <a16:creationId xmlns:a16="http://schemas.microsoft.com/office/drawing/2014/main" id="{00000000-0008-0000-0900-0000F0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40480" y="33346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9</xdr:row>
      <xdr:rowOff>241200</xdr:rowOff>
    </xdr:from>
    <xdr:to>
      <xdr:col>6</xdr:col>
      <xdr:colOff>62280</xdr:colOff>
      <xdr:row>9</xdr:row>
      <xdr:rowOff>249480</xdr:rowOff>
    </xdr:to>
    <xdr:pic>
      <xdr:nvPicPr>
        <xdr:cNvPr id="497" name="Picture 310">
          <a:extLst>
            <a:ext uri="{FF2B5EF4-FFF2-40B4-BE49-F238E27FC236}">
              <a16:creationId xmlns:a16="http://schemas.microsoft.com/office/drawing/2014/main" id="{00000000-0008-0000-0900-0000F1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33346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10</xdr:row>
      <xdr:rowOff>21960</xdr:rowOff>
    </xdr:from>
    <xdr:to>
      <xdr:col>6</xdr:col>
      <xdr:colOff>62280</xdr:colOff>
      <xdr:row>10</xdr:row>
      <xdr:rowOff>30240</xdr:rowOff>
    </xdr:to>
    <xdr:pic>
      <xdr:nvPicPr>
        <xdr:cNvPr id="498" name="Picture 312">
          <a:extLst>
            <a:ext uri="{FF2B5EF4-FFF2-40B4-BE49-F238E27FC236}">
              <a16:creationId xmlns:a16="http://schemas.microsoft.com/office/drawing/2014/main" id="{00000000-0008-0000-0900-0000F2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3372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11</xdr:row>
      <xdr:rowOff>241200</xdr:rowOff>
    </xdr:from>
    <xdr:to>
      <xdr:col>1</xdr:col>
      <xdr:colOff>62280</xdr:colOff>
      <xdr:row>11</xdr:row>
      <xdr:rowOff>249480</xdr:rowOff>
    </xdr:to>
    <xdr:pic>
      <xdr:nvPicPr>
        <xdr:cNvPr id="499" name="Picture 193">
          <a:extLst>
            <a:ext uri="{FF2B5EF4-FFF2-40B4-BE49-F238E27FC236}">
              <a16:creationId xmlns:a16="http://schemas.microsoft.com/office/drawing/2014/main" id="{00000000-0008-0000-0900-0000F3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38491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11</xdr:row>
      <xdr:rowOff>241200</xdr:rowOff>
    </xdr:from>
    <xdr:to>
      <xdr:col>4</xdr:col>
      <xdr:colOff>62280</xdr:colOff>
      <xdr:row>11</xdr:row>
      <xdr:rowOff>249480</xdr:rowOff>
    </xdr:to>
    <xdr:pic>
      <xdr:nvPicPr>
        <xdr:cNvPr id="500" name="Picture 194">
          <a:extLst>
            <a:ext uri="{FF2B5EF4-FFF2-40B4-BE49-F238E27FC236}">
              <a16:creationId xmlns:a16="http://schemas.microsoft.com/office/drawing/2014/main" id="{00000000-0008-0000-0900-0000F4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82960" y="38491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11</xdr:row>
      <xdr:rowOff>241200</xdr:rowOff>
    </xdr:from>
    <xdr:to>
      <xdr:col>5</xdr:col>
      <xdr:colOff>62280</xdr:colOff>
      <xdr:row>11</xdr:row>
      <xdr:rowOff>249480</xdr:rowOff>
    </xdr:to>
    <xdr:pic>
      <xdr:nvPicPr>
        <xdr:cNvPr id="501" name="Picture 195">
          <a:extLst>
            <a:ext uri="{FF2B5EF4-FFF2-40B4-BE49-F238E27FC236}">
              <a16:creationId xmlns:a16="http://schemas.microsoft.com/office/drawing/2014/main" id="{00000000-0008-0000-0900-0000F5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40480" y="38491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11</xdr:row>
      <xdr:rowOff>241200</xdr:rowOff>
    </xdr:from>
    <xdr:to>
      <xdr:col>6</xdr:col>
      <xdr:colOff>62280</xdr:colOff>
      <xdr:row>11</xdr:row>
      <xdr:rowOff>249480</xdr:rowOff>
    </xdr:to>
    <xdr:pic>
      <xdr:nvPicPr>
        <xdr:cNvPr id="502" name="Picture 196">
          <a:extLst>
            <a:ext uri="{FF2B5EF4-FFF2-40B4-BE49-F238E27FC236}">
              <a16:creationId xmlns:a16="http://schemas.microsoft.com/office/drawing/2014/main" id="{00000000-0008-0000-0900-0000F6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38491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12</xdr:row>
      <xdr:rowOff>241200</xdr:rowOff>
    </xdr:from>
    <xdr:to>
      <xdr:col>1</xdr:col>
      <xdr:colOff>62280</xdr:colOff>
      <xdr:row>12</xdr:row>
      <xdr:rowOff>249480</xdr:rowOff>
    </xdr:to>
    <xdr:pic>
      <xdr:nvPicPr>
        <xdr:cNvPr id="503" name="Picture 198">
          <a:extLst>
            <a:ext uri="{FF2B5EF4-FFF2-40B4-BE49-F238E27FC236}">
              <a16:creationId xmlns:a16="http://schemas.microsoft.com/office/drawing/2014/main" id="{00000000-0008-0000-0900-0000F7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41061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12</xdr:row>
      <xdr:rowOff>241200</xdr:rowOff>
    </xdr:from>
    <xdr:to>
      <xdr:col>4</xdr:col>
      <xdr:colOff>62280</xdr:colOff>
      <xdr:row>12</xdr:row>
      <xdr:rowOff>249480</xdr:rowOff>
    </xdr:to>
    <xdr:pic>
      <xdr:nvPicPr>
        <xdr:cNvPr id="504" name="Picture 199">
          <a:extLst>
            <a:ext uri="{FF2B5EF4-FFF2-40B4-BE49-F238E27FC236}">
              <a16:creationId xmlns:a16="http://schemas.microsoft.com/office/drawing/2014/main" id="{00000000-0008-0000-0900-0000F8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82960" y="41061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12</xdr:row>
      <xdr:rowOff>241200</xdr:rowOff>
    </xdr:from>
    <xdr:to>
      <xdr:col>5</xdr:col>
      <xdr:colOff>62280</xdr:colOff>
      <xdr:row>12</xdr:row>
      <xdr:rowOff>249480</xdr:rowOff>
    </xdr:to>
    <xdr:pic>
      <xdr:nvPicPr>
        <xdr:cNvPr id="505" name="Picture 200">
          <a:extLst>
            <a:ext uri="{FF2B5EF4-FFF2-40B4-BE49-F238E27FC236}">
              <a16:creationId xmlns:a16="http://schemas.microsoft.com/office/drawing/2014/main" id="{00000000-0008-0000-0900-0000F9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40480" y="41061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12</xdr:row>
      <xdr:rowOff>241200</xdr:rowOff>
    </xdr:from>
    <xdr:to>
      <xdr:col>6</xdr:col>
      <xdr:colOff>62280</xdr:colOff>
      <xdr:row>12</xdr:row>
      <xdr:rowOff>249480</xdr:rowOff>
    </xdr:to>
    <xdr:pic>
      <xdr:nvPicPr>
        <xdr:cNvPr id="506" name="Picture 201">
          <a:extLst>
            <a:ext uri="{FF2B5EF4-FFF2-40B4-BE49-F238E27FC236}">
              <a16:creationId xmlns:a16="http://schemas.microsoft.com/office/drawing/2014/main" id="{00000000-0008-0000-0900-0000FA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41061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14</xdr:row>
      <xdr:rowOff>243000</xdr:rowOff>
    </xdr:from>
    <xdr:to>
      <xdr:col>1</xdr:col>
      <xdr:colOff>62280</xdr:colOff>
      <xdr:row>14</xdr:row>
      <xdr:rowOff>251280</xdr:rowOff>
    </xdr:to>
    <xdr:pic>
      <xdr:nvPicPr>
        <xdr:cNvPr id="507" name="Picture 203">
          <a:extLst>
            <a:ext uri="{FF2B5EF4-FFF2-40B4-BE49-F238E27FC236}">
              <a16:creationId xmlns:a16="http://schemas.microsoft.com/office/drawing/2014/main" id="{00000000-0008-0000-0900-0000FB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46206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14</xdr:row>
      <xdr:rowOff>243000</xdr:rowOff>
    </xdr:from>
    <xdr:to>
      <xdr:col>4</xdr:col>
      <xdr:colOff>62280</xdr:colOff>
      <xdr:row>14</xdr:row>
      <xdr:rowOff>251280</xdr:rowOff>
    </xdr:to>
    <xdr:pic>
      <xdr:nvPicPr>
        <xdr:cNvPr id="508" name="Picture 204">
          <a:extLst>
            <a:ext uri="{FF2B5EF4-FFF2-40B4-BE49-F238E27FC236}">
              <a16:creationId xmlns:a16="http://schemas.microsoft.com/office/drawing/2014/main" id="{00000000-0008-0000-0900-0000FC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82960" y="46206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14</xdr:row>
      <xdr:rowOff>243000</xdr:rowOff>
    </xdr:from>
    <xdr:to>
      <xdr:col>5</xdr:col>
      <xdr:colOff>62280</xdr:colOff>
      <xdr:row>14</xdr:row>
      <xdr:rowOff>251280</xdr:rowOff>
    </xdr:to>
    <xdr:pic>
      <xdr:nvPicPr>
        <xdr:cNvPr id="509" name="Picture 205">
          <a:extLst>
            <a:ext uri="{FF2B5EF4-FFF2-40B4-BE49-F238E27FC236}">
              <a16:creationId xmlns:a16="http://schemas.microsoft.com/office/drawing/2014/main" id="{00000000-0008-0000-0900-0000FD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40480" y="46206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14</xdr:row>
      <xdr:rowOff>243000</xdr:rowOff>
    </xdr:from>
    <xdr:to>
      <xdr:col>6</xdr:col>
      <xdr:colOff>62280</xdr:colOff>
      <xdr:row>14</xdr:row>
      <xdr:rowOff>251280</xdr:rowOff>
    </xdr:to>
    <xdr:pic>
      <xdr:nvPicPr>
        <xdr:cNvPr id="510" name="Picture 206">
          <a:extLst>
            <a:ext uri="{FF2B5EF4-FFF2-40B4-BE49-F238E27FC236}">
              <a16:creationId xmlns:a16="http://schemas.microsoft.com/office/drawing/2014/main" id="{00000000-0008-0000-0900-0000FE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46206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14</xdr:row>
      <xdr:rowOff>243000</xdr:rowOff>
    </xdr:from>
    <xdr:to>
      <xdr:col>6</xdr:col>
      <xdr:colOff>62280</xdr:colOff>
      <xdr:row>14</xdr:row>
      <xdr:rowOff>251280</xdr:rowOff>
    </xdr:to>
    <xdr:pic>
      <xdr:nvPicPr>
        <xdr:cNvPr id="511" name="Picture 223">
          <a:extLst>
            <a:ext uri="{FF2B5EF4-FFF2-40B4-BE49-F238E27FC236}">
              <a16:creationId xmlns:a16="http://schemas.microsoft.com/office/drawing/2014/main" id="{00000000-0008-0000-0900-0000FF0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46206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13</xdr:row>
      <xdr:rowOff>24120</xdr:rowOff>
    </xdr:from>
    <xdr:to>
      <xdr:col>6</xdr:col>
      <xdr:colOff>62280</xdr:colOff>
      <xdr:row>13</xdr:row>
      <xdr:rowOff>32400</xdr:rowOff>
    </xdr:to>
    <xdr:pic>
      <xdr:nvPicPr>
        <xdr:cNvPr id="512" name="Picture 227">
          <a:extLst>
            <a:ext uri="{FF2B5EF4-FFF2-40B4-BE49-F238E27FC236}">
              <a16:creationId xmlns:a16="http://schemas.microsoft.com/office/drawing/2014/main" id="{00000000-0008-0000-0900-000000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4144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13</xdr:row>
      <xdr:rowOff>243000</xdr:rowOff>
    </xdr:from>
    <xdr:to>
      <xdr:col>1</xdr:col>
      <xdr:colOff>62280</xdr:colOff>
      <xdr:row>13</xdr:row>
      <xdr:rowOff>251280</xdr:rowOff>
    </xdr:to>
    <xdr:pic>
      <xdr:nvPicPr>
        <xdr:cNvPr id="513" name="Picture 307">
          <a:extLst>
            <a:ext uri="{FF2B5EF4-FFF2-40B4-BE49-F238E27FC236}">
              <a16:creationId xmlns:a16="http://schemas.microsoft.com/office/drawing/2014/main" id="{00000000-0008-0000-0900-000001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43632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13</xdr:row>
      <xdr:rowOff>243000</xdr:rowOff>
    </xdr:from>
    <xdr:to>
      <xdr:col>4</xdr:col>
      <xdr:colOff>62280</xdr:colOff>
      <xdr:row>13</xdr:row>
      <xdr:rowOff>251280</xdr:rowOff>
    </xdr:to>
    <xdr:pic>
      <xdr:nvPicPr>
        <xdr:cNvPr id="514" name="Picture 308">
          <a:extLst>
            <a:ext uri="{FF2B5EF4-FFF2-40B4-BE49-F238E27FC236}">
              <a16:creationId xmlns:a16="http://schemas.microsoft.com/office/drawing/2014/main" id="{00000000-0008-0000-0900-000002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82960" y="43632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54000</xdr:colOff>
      <xdr:row>13</xdr:row>
      <xdr:rowOff>243000</xdr:rowOff>
    </xdr:from>
    <xdr:to>
      <xdr:col>5</xdr:col>
      <xdr:colOff>62280</xdr:colOff>
      <xdr:row>13</xdr:row>
      <xdr:rowOff>251280</xdr:rowOff>
    </xdr:to>
    <xdr:pic>
      <xdr:nvPicPr>
        <xdr:cNvPr id="515" name="Picture 309">
          <a:extLst>
            <a:ext uri="{FF2B5EF4-FFF2-40B4-BE49-F238E27FC236}">
              <a16:creationId xmlns:a16="http://schemas.microsoft.com/office/drawing/2014/main" id="{00000000-0008-0000-0900-000003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40480" y="43632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13</xdr:row>
      <xdr:rowOff>243000</xdr:rowOff>
    </xdr:from>
    <xdr:to>
      <xdr:col>6</xdr:col>
      <xdr:colOff>62280</xdr:colOff>
      <xdr:row>13</xdr:row>
      <xdr:rowOff>251280</xdr:rowOff>
    </xdr:to>
    <xdr:pic>
      <xdr:nvPicPr>
        <xdr:cNvPr id="516" name="Picture 310">
          <a:extLst>
            <a:ext uri="{FF2B5EF4-FFF2-40B4-BE49-F238E27FC236}">
              <a16:creationId xmlns:a16="http://schemas.microsoft.com/office/drawing/2014/main" id="{00000000-0008-0000-0900-000004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43632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54000</xdr:colOff>
      <xdr:row>14</xdr:row>
      <xdr:rowOff>23760</xdr:rowOff>
    </xdr:from>
    <xdr:to>
      <xdr:col>6</xdr:col>
      <xdr:colOff>62280</xdr:colOff>
      <xdr:row>14</xdr:row>
      <xdr:rowOff>32040</xdr:rowOff>
    </xdr:to>
    <xdr:pic>
      <xdr:nvPicPr>
        <xdr:cNvPr id="517" name="Picture 312">
          <a:extLst>
            <a:ext uri="{FF2B5EF4-FFF2-40B4-BE49-F238E27FC236}">
              <a16:creationId xmlns:a16="http://schemas.microsoft.com/office/drawing/2014/main" id="{00000000-0008-0000-0900-000005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245360" y="4401360"/>
          <a:ext cx="8280" cy="8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54000</xdr:colOff>
      <xdr:row>2</xdr:row>
      <xdr:rowOff>172440</xdr:rowOff>
    </xdr:from>
    <xdr:to>
      <xdr:col>1</xdr:col>
      <xdr:colOff>62280</xdr:colOff>
      <xdr:row>2</xdr:row>
      <xdr:rowOff>180720</xdr:rowOff>
    </xdr:to>
    <xdr:pic>
      <xdr:nvPicPr>
        <xdr:cNvPr id="518" name="Picture 4">
          <a:extLst>
            <a:ext uri="{FF2B5EF4-FFF2-40B4-BE49-F238E27FC236}">
              <a16:creationId xmlns:a16="http://schemas.microsoft.com/office/drawing/2014/main" id="{00000000-0008-0000-0A00-000006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15760" y="6199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54000</xdr:colOff>
      <xdr:row>2</xdr:row>
      <xdr:rowOff>172440</xdr:rowOff>
    </xdr:from>
    <xdr:to>
      <xdr:col>2</xdr:col>
      <xdr:colOff>62280</xdr:colOff>
      <xdr:row>2</xdr:row>
      <xdr:rowOff>180720</xdr:rowOff>
    </xdr:to>
    <xdr:pic>
      <xdr:nvPicPr>
        <xdr:cNvPr id="519" name="Picture 6">
          <a:extLst>
            <a:ext uri="{FF2B5EF4-FFF2-40B4-BE49-F238E27FC236}">
              <a16:creationId xmlns:a16="http://schemas.microsoft.com/office/drawing/2014/main" id="{00000000-0008-0000-0A00-000007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3440" y="6199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2</xdr:row>
      <xdr:rowOff>172440</xdr:rowOff>
    </xdr:from>
    <xdr:to>
      <xdr:col>3</xdr:col>
      <xdr:colOff>62280</xdr:colOff>
      <xdr:row>2</xdr:row>
      <xdr:rowOff>180720</xdr:rowOff>
    </xdr:to>
    <xdr:pic>
      <xdr:nvPicPr>
        <xdr:cNvPr id="520" name="Picture 7">
          <a:extLst>
            <a:ext uri="{FF2B5EF4-FFF2-40B4-BE49-F238E27FC236}">
              <a16:creationId xmlns:a16="http://schemas.microsoft.com/office/drawing/2014/main" id="{00000000-0008-0000-0A00-000008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692760" y="6199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3</xdr:row>
      <xdr:rowOff>239400</xdr:rowOff>
    </xdr:from>
    <xdr:to>
      <xdr:col>1</xdr:col>
      <xdr:colOff>62280</xdr:colOff>
      <xdr:row>3</xdr:row>
      <xdr:rowOff>247680</xdr:rowOff>
    </xdr:to>
    <xdr:pic>
      <xdr:nvPicPr>
        <xdr:cNvPr id="521" name="Picture 9">
          <a:extLst>
            <a:ext uri="{FF2B5EF4-FFF2-40B4-BE49-F238E27FC236}">
              <a16:creationId xmlns:a16="http://schemas.microsoft.com/office/drawing/2014/main" id="{00000000-0008-0000-0A00-000009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15760" y="8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54000</xdr:colOff>
      <xdr:row>3</xdr:row>
      <xdr:rowOff>239400</xdr:rowOff>
    </xdr:from>
    <xdr:to>
      <xdr:col>2</xdr:col>
      <xdr:colOff>62280</xdr:colOff>
      <xdr:row>3</xdr:row>
      <xdr:rowOff>247680</xdr:rowOff>
    </xdr:to>
    <xdr:pic>
      <xdr:nvPicPr>
        <xdr:cNvPr id="522" name="Picture 11">
          <a:extLst>
            <a:ext uri="{FF2B5EF4-FFF2-40B4-BE49-F238E27FC236}">
              <a16:creationId xmlns:a16="http://schemas.microsoft.com/office/drawing/2014/main" id="{00000000-0008-0000-0A00-00000A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3440" y="8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2282760</xdr:colOff>
      <xdr:row>6</xdr:row>
      <xdr:rowOff>134280</xdr:rowOff>
    </xdr:from>
    <xdr:to>
      <xdr:col>2</xdr:col>
      <xdr:colOff>2291040</xdr:colOff>
      <xdr:row>6</xdr:row>
      <xdr:rowOff>142560</xdr:rowOff>
    </xdr:to>
    <xdr:pic>
      <xdr:nvPicPr>
        <xdr:cNvPr id="523" name="Picture 12">
          <a:extLst>
            <a:ext uri="{FF2B5EF4-FFF2-40B4-BE49-F238E27FC236}">
              <a16:creationId xmlns:a16="http://schemas.microsoft.com/office/drawing/2014/main" id="{00000000-0008-0000-0A00-00000B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902200" y="15436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4</xdr:row>
      <xdr:rowOff>239040</xdr:rowOff>
    </xdr:from>
    <xdr:to>
      <xdr:col>1</xdr:col>
      <xdr:colOff>62280</xdr:colOff>
      <xdr:row>4</xdr:row>
      <xdr:rowOff>247320</xdr:rowOff>
    </xdr:to>
    <xdr:pic>
      <xdr:nvPicPr>
        <xdr:cNvPr id="524" name="Picture 14">
          <a:extLst>
            <a:ext uri="{FF2B5EF4-FFF2-40B4-BE49-F238E27FC236}">
              <a16:creationId xmlns:a16="http://schemas.microsoft.com/office/drawing/2014/main" id="{00000000-0008-0000-0A00-00000C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15760" y="1134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54000</xdr:colOff>
      <xdr:row>4</xdr:row>
      <xdr:rowOff>239040</xdr:rowOff>
    </xdr:from>
    <xdr:to>
      <xdr:col>2</xdr:col>
      <xdr:colOff>62280</xdr:colOff>
      <xdr:row>4</xdr:row>
      <xdr:rowOff>247320</xdr:rowOff>
    </xdr:to>
    <xdr:pic>
      <xdr:nvPicPr>
        <xdr:cNvPr id="525" name="Picture 16">
          <a:extLst>
            <a:ext uri="{FF2B5EF4-FFF2-40B4-BE49-F238E27FC236}">
              <a16:creationId xmlns:a16="http://schemas.microsoft.com/office/drawing/2014/main" id="{00000000-0008-0000-0A00-00000D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3440" y="1134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4</xdr:row>
      <xdr:rowOff>239040</xdr:rowOff>
    </xdr:from>
    <xdr:to>
      <xdr:col>3</xdr:col>
      <xdr:colOff>62280</xdr:colOff>
      <xdr:row>4</xdr:row>
      <xdr:rowOff>247320</xdr:rowOff>
    </xdr:to>
    <xdr:pic>
      <xdr:nvPicPr>
        <xdr:cNvPr id="526" name="Picture 17">
          <a:extLst>
            <a:ext uri="{FF2B5EF4-FFF2-40B4-BE49-F238E27FC236}">
              <a16:creationId xmlns:a16="http://schemas.microsoft.com/office/drawing/2014/main" id="{00000000-0008-0000-0A00-00000E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692760" y="1134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4</xdr:row>
      <xdr:rowOff>239040</xdr:rowOff>
    </xdr:from>
    <xdr:to>
      <xdr:col>3</xdr:col>
      <xdr:colOff>62280</xdr:colOff>
      <xdr:row>4</xdr:row>
      <xdr:rowOff>247320</xdr:rowOff>
    </xdr:to>
    <xdr:pic>
      <xdr:nvPicPr>
        <xdr:cNvPr id="527" name="Picture 34">
          <a:extLst>
            <a:ext uri="{FF2B5EF4-FFF2-40B4-BE49-F238E27FC236}">
              <a16:creationId xmlns:a16="http://schemas.microsoft.com/office/drawing/2014/main" id="{00000000-0008-0000-0A00-00000F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692760" y="1134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54000</xdr:colOff>
      <xdr:row>5</xdr:row>
      <xdr:rowOff>239040</xdr:rowOff>
    </xdr:from>
    <xdr:to>
      <xdr:col>2</xdr:col>
      <xdr:colOff>62280</xdr:colOff>
      <xdr:row>5</xdr:row>
      <xdr:rowOff>247320</xdr:rowOff>
    </xdr:to>
    <xdr:pic>
      <xdr:nvPicPr>
        <xdr:cNvPr id="528" name="Picture 47">
          <a:extLst>
            <a:ext uri="{FF2B5EF4-FFF2-40B4-BE49-F238E27FC236}">
              <a16:creationId xmlns:a16="http://schemas.microsoft.com/office/drawing/2014/main" id="{00000000-0008-0000-0A00-000010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3440" y="1391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54000</xdr:colOff>
      <xdr:row>6</xdr:row>
      <xdr:rowOff>239400</xdr:rowOff>
    </xdr:from>
    <xdr:to>
      <xdr:col>2</xdr:col>
      <xdr:colOff>62280</xdr:colOff>
      <xdr:row>6</xdr:row>
      <xdr:rowOff>247680</xdr:rowOff>
    </xdr:to>
    <xdr:pic>
      <xdr:nvPicPr>
        <xdr:cNvPr id="529" name="Picture 48">
          <a:extLst>
            <a:ext uri="{FF2B5EF4-FFF2-40B4-BE49-F238E27FC236}">
              <a16:creationId xmlns:a16="http://schemas.microsoft.com/office/drawing/2014/main" id="{00000000-0008-0000-0A00-000011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3440" y="16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5</xdr:row>
      <xdr:rowOff>239040</xdr:rowOff>
    </xdr:from>
    <xdr:to>
      <xdr:col>3</xdr:col>
      <xdr:colOff>62280</xdr:colOff>
      <xdr:row>5</xdr:row>
      <xdr:rowOff>247320</xdr:rowOff>
    </xdr:to>
    <xdr:pic>
      <xdr:nvPicPr>
        <xdr:cNvPr id="530" name="Picture 55">
          <a:extLst>
            <a:ext uri="{FF2B5EF4-FFF2-40B4-BE49-F238E27FC236}">
              <a16:creationId xmlns:a16="http://schemas.microsoft.com/office/drawing/2014/main" id="{00000000-0008-0000-0A00-000012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692760" y="1391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2102040</xdr:colOff>
      <xdr:row>4</xdr:row>
      <xdr:rowOff>144000</xdr:rowOff>
    </xdr:from>
    <xdr:to>
      <xdr:col>2</xdr:col>
      <xdr:colOff>2110320</xdr:colOff>
      <xdr:row>4</xdr:row>
      <xdr:rowOff>152280</xdr:rowOff>
    </xdr:to>
    <xdr:pic>
      <xdr:nvPicPr>
        <xdr:cNvPr id="531" name="Picture 56">
          <a:extLst>
            <a:ext uri="{FF2B5EF4-FFF2-40B4-BE49-F238E27FC236}">
              <a16:creationId xmlns:a16="http://schemas.microsoft.com/office/drawing/2014/main" id="{00000000-0008-0000-0A00-000013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721480" y="1039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5</xdr:row>
      <xdr:rowOff>239040</xdr:rowOff>
    </xdr:from>
    <xdr:to>
      <xdr:col>3</xdr:col>
      <xdr:colOff>62280</xdr:colOff>
      <xdr:row>5</xdr:row>
      <xdr:rowOff>247320</xdr:rowOff>
    </xdr:to>
    <xdr:pic>
      <xdr:nvPicPr>
        <xdr:cNvPr id="532" name="Picture 57">
          <a:extLst>
            <a:ext uri="{FF2B5EF4-FFF2-40B4-BE49-F238E27FC236}">
              <a16:creationId xmlns:a16="http://schemas.microsoft.com/office/drawing/2014/main" id="{00000000-0008-0000-0A00-000014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692760" y="1391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6</xdr:row>
      <xdr:rowOff>239400</xdr:rowOff>
    </xdr:from>
    <xdr:to>
      <xdr:col>3</xdr:col>
      <xdr:colOff>62280</xdr:colOff>
      <xdr:row>6</xdr:row>
      <xdr:rowOff>247680</xdr:rowOff>
    </xdr:to>
    <xdr:pic>
      <xdr:nvPicPr>
        <xdr:cNvPr id="533" name="Picture 58">
          <a:extLst>
            <a:ext uri="{FF2B5EF4-FFF2-40B4-BE49-F238E27FC236}">
              <a16:creationId xmlns:a16="http://schemas.microsoft.com/office/drawing/2014/main" id="{00000000-0008-0000-0A00-000015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692760" y="16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5</xdr:row>
      <xdr:rowOff>239040</xdr:rowOff>
    </xdr:from>
    <xdr:to>
      <xdr:col>3</xdr:col>
      <xdr:colOff>62280</xdr:colOff>
      <xdr:row>5</xdr:row>
      <xdr:rowOff>247320</xdr:rowOff>
    </xdr:to>
    <xdr:pic>
      <xdr:nvPicPr>
        <xdr:cNvPr id="534" name="Picture 109">
          <a:extLst>
            <a:ext uri="{FF2B5EF4-FFF2-40B4-BE49-F238E27FC236}">
              <a16:creationId xmlns:a16="http://schemas.microsoft.com/office/drawing/2014/main" id="{00000000-0008-0000-0A00-000016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692760" y="1391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6</xdr:row>
      <xdr:rowOff>239400</xdr:rowOff>
    </xdr:from>
    <xdr:to>
      <xdr:col>3</xdr:col>
      <xdr:colOff>62280</xdr:colOff>
      <xdr:row>6</xdr:row>
      <xdr:rowOff>247680</xdr:rowOff>
    </xdr:to>
    <xdr:pic>
      <xdr:nvPicPr>
        <xdr:cNvPr id="535" name="Picture 110">
          <a:extLst>
            <a:ext uri="{FF2B5EF4-FFF2-40B4-BE49-F238E27FC236}">
              <a16:creationId xmlns:a16="http://schemas.microsoft.com/office/drawing/2014/main" id="{00000000-0008-0000-0A00-000017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692760" y="16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7</xdr:row>
      <xdr:rowOff>20160</xdr:rowOff>
    </xdr:from>
    <xdr:to>
      <xdr:col>3</xdr:col>
      <xdr:colOff>62280</xdr:colOff>
      <xdr:row>7</xdr:row>
      <xdr:rowOff>28440</xdr:rowOff>
    </xdr:to>
    <xdr:pic>
      <xdr:nvPicPr>
        <xdr:cNvPr id="536" name="Picture 111">
          <a:extLst>
            <a:ext uri="{FF2B5EF4-FFF2-40B4-BE49-F238E27FC236}">
              <a16:creationId xmlns:a16="http://schemas.microsoft.com/office/drawing/2014/main" id="{00000000-0008-0000-0A00-000018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692760" y="16869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4</xdr:row>
      <xdr:rowOff>239040</xdr:rowOff>
    </xdr:from>
    <xdr:to>
      <xdr:col>3</xdr:col>
      <xdr:colOff>62280</xdr:colOff>
      <xdr:row>4</xdr:row>
      <xdr:rowOff>247320</xdr:rowOff>
    </xdr:to>
    <xdr:pic>
      <xdr:nvPicPr>
        <xdr:cNvPr id="537" name="Picture 7">
          <a:extLst>
            <a:ext uri="{FF2B5EF4-FFF2-40B4-BE49-F238E27FC236}">
              <a16:creationId xmlns:a16="http://schemas.microsoft.com/office/drawing/2014/main" id="{00000000-0008-0000-0A00-000019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692760" y="1134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5</xdr:row>
      <xdr:rowOff>239040</xdr:rowOff>
    </xdr:from>
    <xdr:to>
      <xdr:col>3</xdr:col>
      <xdr:colOff>62280</xdr:colOff>
      <xdr:row>5</xdr:row>
      <xdr:rowOff>247320</xdr:rowOff>
    </xdr:to>
    <xdr:pic>
      <xdr:nvPicPr>
        <xdr:cNvPr id="538" name="Picture 17">
          <a:extLst>
            <a:ext uri="{FF2B5EF4-FFF2-40B4-BE49-F238E27FC236}">
              <a16:creationId xmlns:a16="http://schemas.microsoft.com/office/drawing/2014/main" id="{00000000-0008-0000-0A00-00001A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692760" y="1391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6</xdr:row>
      <xdr:rowOff>239400</xdr:rowOff>
    </xdr:from>
    <xdr:to>
      <xdr:col>3</xdr:col>
      <xdr:colOff>62280</xdr:colOff>
      <xdr:row>6</xdr:row>
      <xdr:rowOff>247680</xdr:rowOff>
    </xdr:to>
    <xdr:pic>
      <xdr:nvPicPr>
        <xdr:cNvPr id="539" name="Picture 27">
          <a:extLst>
            <a:ext uri="{FF2B5EF4-FFF2-40B4-BE49-F238E27FC236}">
              <a16:creationId xmlns:a16="http://schemas.microsoft.com/office/drawing/2014/main" id="{00000000-0008-0000-0A00-00001B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692760" y="16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5</xdr:row>
      <xdr:rowOff>239040</xdr:rowOff>
    </xdr:from>
    <xdr:to>
      <xdr:col>3</xdr:col>
      <xdr:colOff>62280</xdr:colOff>
      <xdr:row>5</xdr:row>
      <xdr:rowOff>247320</xdr:rowOff>
    </xdr:to>
    <xdr:pic>
      <xdr:nvPicPr>
        <xdr:cNvPr id="540" name="Picture 34">
          <a:extLst>
            <a:ext uri="{FF2B5EF4-FFF2-40B4-BE49-F238E27FC236}">
              <a16:creationId xmlns:a16="http://schemas.microsoft.com/office/drawing/2014/main" id="{00000000-0008-0000-0A00-00001C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692760" y="1391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6</xdr:row>
      <xdr:rowOff>239400</xdr:rowOff>
    </xdr:from>
    <xdr:to>
      <xdr:col>3</xdr:col>
      <xdr:colOff>62280</xdr:colOff>
      <xdr:row>6</xdr:row>
      <xdr:rowOff>247680</xdr:rowOff>
    </xdr:to>
    <xdr:pic>
      <xdr:nvPicPr>
        <xdr:cNvPr id="541" name="Picture 36">
          <a:extLst>
            <a:ext uri="{FF2B5EF4-FFF2-40B4-BE49-F238E27FC236}">
              <a16:creationId xmlns:a16="http://schemas.microsoft.com/office/drawing/2014/main" id="{00000000-0008-0000-0A00-00001D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692760" y="16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5</xdr:row>
      <xdr:rowOff>239040</xdr:rowOff>
    </xdr:from>
    <xdr:to>
      <xdr:col>3</xdr:col>
      <xdr:colOff>62280</xdr:colOff>
      <xdr:row>5</xdr:row>
      <xdr:rowOff>247320</xdr:rowOff>
    </xdr:to>
    <xdr:pic>
      <xdr:nvPicPr>
        <xdr:cNvPr id="542" name="Picture 7">
          <a:extLst>
            <a:ext uri="{FF2B5EF4-FFF2-40B4-BE49-F238E27FC236}">
              <a16:creationId xmlns:a16="http://schemas.microsoft.com/office/drawing/2014/main" id="{00000000-0008-0000-0A00-00001E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692760" y="1391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6</xdr:row>
      <xdr:rowOff>239400</xdr:rowOff>
    </xdr:from>
    <xdr:to>
      <xdr:col>3</xdr:col>
      <xdr:colOff>62280</xdr:colOff>
      <xdr:row>6</xdr:row>
      <xdr:rowOff>247680</xdr:rowOff>
    </xdr:to>
    <xdr:pic>
      <xdr:nvPicPr>
        <xdr:cNvPr id="543" name="Picture 12">
          <a:extLst>
            <a:ext uri="{FF2B5EF4-FFF2-40B4-BE49-F238E27FC236}">
              <a16:creationId xmlns:a16="http://schemas.microsoft.com/office/drawing/2014/main" id="{00000000-0008-0000-0A00-00001F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692760" y="16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577800</xdr:colOff>
      <xdr:row>7</xdr:row>
      <xdr:rowOff>401040</xdr:rowOff>
    </xdr:from>
    <xdr:to>
      <xdr:col>2</xdr:col>
      <xdr:colOff>586080</xdr:colOff>
      <xdr:row>7</xdr:row>
      <xdr:rowOff>495000</xdr:rowOff>
    </xdr:to>
    <xdr:pic>
      <xdr:nvPicPr>
        <xdr:cNvPr id="544" name="Picture 33">
          <a:extLst>
            <a:ext uri="{FF2B5EF4-FFF2-40B4-BE49-F238E27FC236}">
              <a16:creationId xmlns:a16="http://schemas.microsoft.com/office/drawing/2014/main" id="{00000000-0008-0000-0A00-000020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197240" y="2067840"/>
          <a:ext cx="8280" cy="93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7</xdr:row>
      <xdr:rowOff>20160</xdr:rowOff>
    </xdr:from>
    <xdr:to>
      <xdr:col>3</xdr:col>
      <xdr:colOff>62280</xdr:colOff>
      <xdr:row>7</xdr:row>
      <xdr:rowOff>28440</xdr:rowOff>
    </xdr:to>
    <xdr:pic>
      <xdr:nvPicPr>
        <xdr:cNvPr id="545" name="Picture 38">
          <a:extLst>
            <a:ext uri="{FF2B5EF4-FFF2-40B4-BE49-F238E27FC236}">
              <a16:creationId xmlns:a16="http://schemas.microsoft.com/office/drawing/2014/main" id="{00000000-0008-0000-0A00-000021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692760" y="16869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54000</xdr:colOff>
      <xdr:row>5</xdr:row>
      <xdr:rowOff>239040</xdr:rowOff>
    </xdr:from>
    <xdr:to>
      <xdr:col>2</xdr:col>
      <xdr:colOff>62280</xdr:colOff>
      <xdr:row>5</xdr:row>
      <xdr:rowOff>247320</xdr:rowOff>
    </xdr:to>
    <xdr:pic>
      <xdr:nvPicPr>
        <xdr:cNvPr id="546" name="Picture 6">
          <a:extLst>
            <a:ext uri="{FF2B5EF4-FFF2-40B4-BE49-F238E27FC236}">
              <a16:creationId xmlns:a16="http://schemas.microsoft.com/office/drawing/2014/main" id="{00000000-0008-0000-0A00-000022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3440" y="1391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54000</xdr:colOff>
      <xdr:row>6</xdr:row>
      <xdr:rowOff>239400</xdr:rowOff>
    </xdr:from>
    <xdr:to>
      <xdr:col>2</xdr:col>
      <xdr:colOff>62280</xdr:colOff>
      <xdr:row>6</xdr:row>
      <xdr:rowOff>247680</xdr:rowOff>
    </xdr:to>
    <xdr:pic>
      <xdr:nvPicPr>
        <xdr:cNvPr id="547" name="Picture 11">
          <a:extLst>
            <a:ext uri="{FF2B5EF4-FFF2-40B4-BE49-F238E27FC236}">
              <a16:creationId xmlns:a16="http://schemas.microsoft.com/office/drawing/2014/main" id="{00000000-0008-0000-0A00-000023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3440" y="16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54000</xdr:colOff>
      <xdr:row>3</xdr:row>
      <xdr:rowOff>239400</xdr:rowOff>
    </xdr:from>
    <xdr:to>
      <xdr:col>2</xdr:col>
      <xdr:colOff>62280</xdr:colOff>
      <xdr:row>3</xdr:row>
      <xdr:rowOff>247680</xdr:rowOff>
    </xdr:to>
    <xdr:pic>
      <xdr:nvPicPr>
        <xdr:cNvPr id="548" name="Picture 6">
          <a:extLst>
            <a:ext uri="{FF2B5EF4-FFF2-40B4-BE49-F238E27FC236}">
              <a16:creationId xmlns:a16="http://schemas.microsoft.com/office/drawing/2014/main" id="{00000000-0008-0000-0A00-000024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3440" y="877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54000</xdr:colOff>
      <xdr:row>4</xdr:row>
      <xdr:rowOff>239040</xdr:rowOff>
    </xdr:from>
    <xdr:to>
      <xdr:col>2</xdr:col>
      <xdr:colOff>62280</xdr:colOff>
      <xdr:row>4</xdr:row>
      <xdr:rowOff>247320</xdr:rowOff>
    </xdr:to>
    <xdr:pic>
      <xdr:nvPicPr>
        <xdr:cNvPr id="549" name="Picture 6">
          <a:extLst>
            <a:ext uri="{FF2B5EF4-FFF2-40B4-BE49-F238E27FC236}">
              <a16:creationId xmlns:a16="http://schemas.microsoft.com/office/drawing/2014/main" id="{00000000-0008-0000-0A00-000025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3440" y="1134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54000</xdr:colOff>
      <xdr:row>5</xdr:row>
      <xdr:rowOff>239040</xdr:rowOff>
    </xdr:from>
    <xdr:to>
      <xdr:col>2</xdr:col>
      <xdr:colOff>62280</xdr:colOff>
      <xdr:row>5</xdr:row>
      <xdr:rowOff>247320</xdr:rowOff>
    </xdr:to>
    <xdr:pic>
      <xdr:nvPicPr>
        <xdr:cNvPr id="550" name="Picture 6">
          <a:extLst>
            <a:ext uri="{FF2B5EF4-FFF2-40B4-BE49-F238E27FC236}">
              <a16:creationId xmlns:a16="http://schemas.microsoft.com/office/drawing/2014/main" id="{00000000-0008-0000-0A00-000026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3440" y="1391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54000</xdr:colOff>
      <xdr:row>6</xdr:row>
      <xdr:rowOff>239400</xdr:rowOff>
    </xdr:from>
    <xdr:to>
      <xdr:col>2</xdr:col>
      <xdr:colOff>62280</xdr:colOff>
      <xdr:row>6</xdr:row>
      <xdr:rowOff>247680</xdr:rowOff>
    </xdr:to>
    <xdr:pic>
      <xdr:nvPicPr>
        <xdr:cNvPr id="551" name="Picture 6">
          <a:extLst>
            <a:ext uri="{FF2B5EF4-FFF2-40B4-BE49-F238E27FC236}">
              <a16:creationId xmlns:a16="http://schemas.microsoft.com/office/drawing/2014/main" id="{00000000-0008-0000-0A00-000027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3440" y="16488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3</xdr:row>
      <xdr:rowOff>239400</xdr:rowOff>
    </xdr:from>
    <xdr:to>
      <xdr:col>3</xdr:col>
      <xdr:colOff>62280</xdr:colOff>
      <xdr:row>3</xdr:row>
      <xdr:rowOff>247680</xdr:rowOff>
    </xdr:to>
    <xdr:pic>
      <xdr:nvPicPr>
        <xdr:cNvPr id="552" name="Picture 7">
          <a:extLst>
            <a:ext uri="{FF2B5EF4-FFF2-40B4-BE49-F238E27FC236}">
              <a16:creationId xmlns:a16="http://schemas.microsoft.com/office/drawing/2014/main" id="{00000000-0008-0000-0A00-000028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692760" y="877320"/>
          <a:ext cx="8280" cy="8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54000</xdr:colOff>
      <xdr:row>2</xdr:row>
      <xdr:rowOff>410760</xdr:rowOff>
    </xdr:from>
    <xdr:to>
      <xdr:col>1</xdr:col>
      <xdr:colOff>62280</xdr:colOff>
      <xdr:row>2</xdr:row>
      <xdr:rowOff>419040</xdr:rowOff>
    </xdr:to>
    <xdr:pic>
      <xdr:nvPicPr>
        <xdr:cNvPr id="553" name="Picture 4">
          <a:extLst>
            <a:ext uri="{FF2B5EF4-FFF2-40B4-BE49-F238E27FC236}">
              <a16:creationId xmlns:a16="http://schemas.microsoft.com/office/drawing/2014/main" id="{00000000-0008-0000-0B00-000029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12582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54000</xdr:colOff>
      <xdr:row>2</xdr:row>
      <xdr:rowOff>410760</xdr:rowOff>
    </xdr:from>
    <xdr:to>
      <xdr:col>2</xdr:col>
      <xdr:colOff>62280</xdr:colOff>
      <xdr:row>2</xdr:row>
      <xdr:rowOff>419040</xdr:rowOff>
    </xdr:to>
    <xdr:pic>
      <xdr:nvPicPr>
        <xdr:cNvPr id="554" name="Picture 6">
          <a:extLst>
            <a:ext uri="{FF2B5EF4-FFF2-40B4-BE49-F238E27FC236}">
              <a16:creationId xmlns:a16="http://schemas.microsoft.com/office/drawing/2014/main" id="{00000000-0008-0000-0B00-00002A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025360" y="12582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3</xdr:row>
      <xdr:rowOff>439200</xdr:rowOff>
    </xdr:from>
    <xdr:to>
      <xdr:col>1</xdr:col>
      <xdr:colOff>62280</xdr:colOff>
      <xdr:row>3</xdr:row>
      <xdr:rowOff>447480</xdr:rowOff>
    </xdr:to>
    <xdr:pic>
      <xdr:nvPicPr>
        <xdr:cNvPr id="555" name="Picture 9">
          <a:extLst>
            <a:ext uri="{FF2B5EF4-FFF2-40B4-BE49-F238E27FC236}">
              <a16:creationId xmlns:a16="http://schemas.microsoft.com/office/drawing/2014/main" id="{00000000-0008-0000-0B00-00002B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1715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54000</xdr:colOff>
      <xdr:row>3</xdr:row>
      <xdr:rowOff>439200</xdr:rowOff>
    </xdr:from>
    <xdr:to>
      <xdr:col>2</xdr:col>
      <xdr:colOff>62280</xdr:colOff>
      <xdr:row>3</xdr:row>
      <xdr:rowOff>447480</xdr:rowOff>
    </xdr:to>
    <xdr:pic>
      <xdr:nvPicPr>
        <xdr:cNvPr id="556" name="Picture 11">
          <a:extLst>
            <a:ext uri="{FF2B5EF4-FFF2-40B4-BE49-F238E27FC236}">
              <a16:creationId xmlns:a16="http://schemas.microsoft.com/office/drawing/2014/main" id="{00000000-0008-0000-0B00-00002C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025360" y="1715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466920</xdr:colOff>
      <xdr:row>6</xdr:row>
      <xdr:rowOff>134280</xdr:rowOff>
    </xdr:from>
    <xdr:to>
      <xdr:col>3</xdr:col>
      <xdr:colOff>475200</xdr:colOff>
      <xdr:row>6</xdr:row>
      <xdr:rowOff>142560</xdr:rowOff>
    </xdr:to>
    <xdr:pic>
      <xdr:nvPicPr>
        <xdr:cNvPr id="557" name="Picture 12">
          <a:extLst>
            <a:ext uri="{FF2B5EF4-FFF2-40B4-BE49-F238E27FC236}">
              <a16:creationId xmlns:a16="http://schemas.microsoft.com/office/drawing/2014/main" id="{00000000-0008-0000-0B00-00002D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267080" y="2420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4</xdr:row>
      <xdr:rowOff>258120</xdr:rowOff>
    </xdr:from>
    <xdr:to>
      <xdr:col>1</xdr:col>
      <xdr:colOff>62280</xdr:colOff>
      <xdr:row>4</xdr:row>
      <xdr:rowOff>266400</xdr:rowOff>
    </xdr:to>
    <xdr:pic>
      <xdr:nvPicPr>
        <xdr:cNvPr id="558" name="Picture 14">
          <a:extLst>
            <a:ext uri="{FF2B5EF4-FFF2-40B4-BE49-F238E27FC236}">
              <a16:creationId xmlns:a16="http://schemas.microsoft.com/office/drawing/2014/main" id="{00000000-0008-0000-0B00-00002E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1991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54000</xdr:colOff>
      <xdr:row>4</xdr:row>
      <xdr:rowOff>258120</xdr:rowOff>
    </xdr:from>
    <xdr:to>
      <xdr:col>2</xdr:col>
      <xdr:colOff>62280</xdr:colOff>
      <xdr:row>4</xdr:row>
      <xdr:rowOff>266400</xdr:rowOff>
    </xdr:to>
    <xdr:pic>
      <xdr:nvPicPr>
        <xdr:cNvPr id="559" name="Picture 16">
          <a:extLst>
            <a:ext uri="{FF2B5EF4-FFF2-40B4-BE49-F238E27FC236}">
              <a16:creationId xmlns:a16="http://schemas.microsoft.com/office/drawing/2014/main" id="{00000000-0008-0000-0B00-00002F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025360" y="1991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54000</xdr:colOff>
      <xdr:row>5</xdr:row>
      <xdr:rowOff>258480</xdr:rowOff>
    </xdr:from>
    <xdr:to>
      <xdr:col>2</xdr:col>
      <xdr:colOff>62280</xdr:colOff>
      <xdr:row>5</xdr:row>
      <xdr:rowOff>266760</xdr:rowOff>
    </xdr:to>
    <xdr:pic>
      <xdr:nvPicPr>
        <xdr:cNvPr id="560" name="Picture 47">
          <a:extLst>
            <a:ext uri="{FF2B5EF4-FFF2-40B4-BE49-F238E27FC236}">
              <a16:creationId xmlns:a16="http://schemas.microsoft.com/office/drawing/2014/main" id="{00000000-0008-0000-0B00-000030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025360" y="22680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54000</xdr:colOff>
      <xdr:row>6</xdr:row>
      <xdr:rowOff>258120</xdr:rowOff>
    </xdr:from>
    <xdr:to>
      <xdr:col>2</xdr:col>
      <xdr:colOff>62280</xdr:colOff>
      <xdr:row>6</xdr:row>
      <xdr:rowOff>266400</xdr:rowOff>
    </xdr:to>
    <xdr:pic>
      <xdr:nvPicPr>
        <xdr:cNvPr id="561" name="Picture 48">
          <a:extLst>
            <a:ext uri="{FF2B5EF4-FFF2-40B4-BE49-F238E27FC236}">
              <a16:creationId xmlns:a16="http://schemas.microsoft.com/office/drawing/2014/main" id="{00000000-0008-0000-0B00-000031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025360" y="25441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286200</xdr:colOff>
      <xdr:row>4</xdr:row>
      <xdr:rowOff>144000</xdr:rowOff>
    </xdr:from>
    <xdr:to>
      <xdr:col>3</xdr:col>
      <xdr:colOff>294480</xdr:colOff>
      <xdr:row>4</xdr:row>
      <xdr:rowOff>152280</xdr:rowOff>
    </xdr:to>
    <xdr:pic>
      <xdr:nvPicPr>
        <xdr:cNvPr id="562" name="Picture 56">
          <a:extLst>
            <a:ext uri="{FF2B5EF4-FFF2-40B4-BE49-F238E27FC236}">
              <a16:creationId xmlns:a16="http://schemas.microsoft.com/office/drawing/2014/main" id="{00000000-0008-0000-0B00-000032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086360" y="1877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54000</xdr:colOff>
      <xdr:row>6</xdr:row>
      <xdr:rowOff>258120</xdr:rowOff>
    </xdr:from>
    <xdr:to>
      <xdr:col>2</xdr:col>
      <xdr:colOff>62280</xdr:colOff>
      <xdr:row>6</xdr:row>
      <xdr:rowOff>266400</xdr:rowOff>
    </xdr:to>
    <xdr:pic>
      <xdr:nvPicPr>
        <xdr:cNvPr id="563" name="Picture 11">
          <a:extLst>
            <a:ext uri="{FF2B5EF4-FFF2-40B4-BE49-F238E27FC236}">
              <a16:creationId xmlns:a16="http://schemas.microsoft.com/office/drawing/2014/main" id="{00000000-0008-0000-0B00-000033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025360" y="25441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54000</xdr:colOff>
      <xdr:row>3</xdr:row>
      <xdr:rowOff>439200</xdr:rowOff>
    </xdr:from>
    <xdr:to>
      <xdr:col>2</xdr:col>
      <xdr:colOff>62280</xdr:colOff>
      <xdr:row>3</xdr:row>
      <xdr:rowOff>447480</xdr:rowOff>
    </xdr:to>
    <xdr:pic>
      <xdr:nvPicPr>
        <xdr:cNvPr id="564" name="Picture 6">
          <a:extLst>
            <a:ext uri="{FF2B5EF4-FFF2-40B4-BE49-F238E27FC236}">
              <a16:creationId xmlns:a16="http://schemas.microsoft.com/office/drawing/2014/main" id="{00000000-0008-0000-0B00-000034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025360" y="1715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54000</xdr:colOff>
      <xdr:row>4</xdr:row>
      <xdr:rowOff>258120</xdr:rowOff>
    </xdr:from>
    <xdr:to>
      <xdr:col>2</xdr:col>
      <xdr:colOff>62280</xdr:colOff>
      <xdr:row>4</xdr:row>
      <xdr:rowOff>266400</xdr:rowOff>
    </xdr:to>
    <xdr:pic>
      <xdr:nvPicPr>
        <xdr:cNvPr id="565" name="Picture 6">
          <a:extLst>
            <a:ext uri="{FF2B5EF4-FFF2-40B4-BE49-F238E27FC236}">
              <a16:creationId xmlns:a16="http://schemas.microsoft.com/office/drawing/2014/main" id="{00000000-0008-0000-0B00-000035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025360" y="1991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698400</xdr:colOff>
      <xdr:row>7</xdr:row>
      <xdr:rowOff>86760</xdr:rowOff>
    </xdr:from>
    <xdr:to>
      <xdr:col>2</xdr:col>
      <xdr:colOff>706680</xdr:colOff>
      <xdr:row>7</xdr:row>
      <xdr:rowOff>95040</xdr:rowOff>
    </xdr:to>
    <xdr:pic>
      <xdr:nvPicPr>
        <xdr:cNvPr id="566" name="Picture 6">
          <a:extLst>
            <a:ext uri="{FF2B5EF4-FFF2-40B4-BE49-F238E27FC236}">
              <a16:creationId xmlns:a16="http://schemas.microsoft.com/office/drawing/2014/main" id="{00000000-0008-0000-0B00-000036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669760" y="2648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54000</xdr:colOff>
      <xdr:row>6</xdr:row>
      <xdr:rowOff>258120</xdr:rowOff>
    </xdr:from>
    <xdr:to>
      <xdr:col>2</xdr:col>
      <xdr:colOff>62280</xdr:colOff>
      <xdr:row>6</xdr:row>
      <xdr:rowOff>266400</xdr:rowOff>
    </xdr:to>
    <xdr:pic>
      <xdr:nvPicPr>
        <xdr:cNvPr id="567" name="Picture 6">
          <a:extLst>
            <a:ext uri="{FF2B5EF4-FFF2-40B4-BE49-F238E27FC236}">
              <a16:creationId xmlns:a16="http://schemas.microsoft.com/office/drawing/2014/main" id="{00000000-0008-0000-0B00-000037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025360" y="25441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3</xdr:row>
      <xdr:rowOff>439200</xdr:rowOff>
    </xdr:from>
    <xdr:to>
      <xdr:col>1</xdr:col>
      <xdr:colOff>62280</xdr:colOff>
      <xdr:row>3</xdr:row>
      <xdr:rowOff>447480</xdr:rowOff>
    </xdr:to>
    <xdr:pic>
      <xdr:nvPicPr>
        <xdr:cNvPr id="568" name="Picture 193">
          <a:extLst>
            <a:ext uri="{FF2B5EF4-FFF2-40B4-BE49-F238E27FC236}">
              <a16:creationId xmlns:a16="http://schemas.microsoft.com/office/drawing/2014/main" id="{00000000-0008-0000-0B00-000038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1715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3</xdr:row>
      <xdr:rowOff>439200</xdr:rowOff>
    </xdr:from>
    <xdr:to>
      <xdr:col>3</xdr:col>
      <xdr:colOff>62280</xdr:colOff>
      <xdr:row>3</xdr:row>
      <xdr:rowOff>447480</xdr:rowOff>
    </xdr:to>
    <xdr:pic>
      <xdr:nvPicPr>
        <xdr:cNvPr id="569" name="Picture 195">
          <a:extLst>
            <a:ext uri="{FF2B5EF4-FFF2-40B4-BE49-F238E27FC236}">
              <a16:creationId xmlns:a16="http://schemas.microsoft.com/office/drawing/2014/main" id="{00000000-0008-0000-0B00-000039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854160" y="1715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3</xdr:row>
      <xdr:rowOff>439200</xdr:rowOff>
    </xdr:from>
    <xdr:to>
      <xdr:col>4</xdr:col>
      <xdr:colOff>62280</xdr:colOff>
      <xdr:row>3</xdr:row>
      <xdr:rowOff>447480</xdr:rowOff>
    </xdr:to>
    <xdr:pic>
      <xdr:nvPicPr>
        <xdr:cNvPr id="570" name="Picture 196">
          <a:extLst>
            <a:ext uri="{FF2B5EF4-FFF2-40B4-BE49-F238E27FC236}">
              <a16:creationId xmlns:a16="http://schemas.microsoft.com/office/drawing/2014/main" id="{00000000-0008-0000-0B00-00003A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559040" y="17154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4</xdr:row>
      <xdr:rowOff>258120</xdr:rowOff>
    </xdr:from>
    <xdr:to>
      <xdr:col>1</xdr:col>
      <xdr:colOff>62280</xdr:colOff>
      <xdr:row>4</xdr:row>
      <xdr:rowOff>266400</xdr:rowOff>
    </xdr:to>
    <xdr:pic>
      <xdr:nvPicPr>
        <xdr:cNvPr id="571" name="Picture 198">
          <a:extLst>
            <a:ext uri="{FF2B5EF4-FFF2-40B4-BE49-F238E27FC236}">
              <a16:creationId xmlns:a16="http://schemas.microsoft.com/office/drawing/2014/main" id="{00000000-0008-0000-0B00-00003B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1991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4</xdr:row>
      <xdr:rowOff>258120</xdr:rowOff>
    </xdr:from>
    <xdr:to>
      <xdr:col>3</xdr:col>
      <xdr:colOff>62280</xdr:colOff>
      <xdr:row>4</xdr:row>
      <xdr:rowOff>266400</xdr:rowOff>
    </xdr:to>
    <xdr:pic>
      <xdr:nvPicPr>
        <xdr:cNvPr id="572" name="Picture 200">
          <a:extLst>
            <a:ext uri="{FF2B5EF4-FFF2-40B4-BE49-F238E27FC236}">
              <a16:creationId xmlns:a16="http://schemas.microsoft.com/office/drawing/2014/main" id="{00000000-0008-0000-0B00-00003C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854160" y="1991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4</xdr:row>
      <xdr:rowOff>258120</xdr:rowOff>
    </xdr:from>
    <xdr:to>
      <xdr:col>4</xdr:col>
      <xdr:colOff>62280</xdr:colOff>
      <xdr:row>4</xdr:row>
      <xdr:rowOff>266400</xdr:rowOff>
    </xdr:to>
    <xdr:pic>
      <xdr:nvPicPr>
        <xdr:cNvPr id="573" name="Picture 201">
          <a:extLst>
            <a:ext uri="{FF2B5EF4-FFF2-40B4-BE49-F238E27FC236}">
              <a16:creationId xmlns:a16="http://schemas.microsoft.com/office/drawing/2014/main" id="{00000000-0008-0000-0B00-00003D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559040" y="1991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6</xdr:row>
      <xdr:rowOff>258120</xdr:rowOff>
    </xdr:from>
    <xdr:to>
      <xdr:col>1</xdr:col>
      <xdr:colOff>62280</xdr:colOff>
      <xdr:row>6</xdr:row>
      <xdr:rowOff>266400</xdr:rowOff>
    </xdr:to>
    <xdr:pic>
      <xdr:nvPicPr>
        <xdr:cNvPr id="574" name="Picture 203">
          <a:extLst>
            <a:ext uri="{FF2B5EF4-FFF2-40B4-BE49-F238E27FC236}">
              <a16:creationId xmlns:a16="http://schemas.microsoft.com/office/drawing/2014/main" id="{00000000-0008-0000-0B00-00003E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25441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6</xdr:row>
      <xdr:rowOff>258120</xdr:rowOff>
    </xdr:from>
    <xdr:to>
      <xdr:col>3</xdr:col>
      <xdr:colOff>62280</xdr:colOff>
      <xdr:row>6</xdr:row>
      <xdr:rowOff>266400</xdr:rowOff>
    </xdr:to>
    <xdr:pic>
      <xdr:nvPicPr>
        <xdr:cNvPr id="575" name="Picture 205">
          <a:extLst>
            <a:ext uri="{FF2B5EF4-FFF2-40B4-BE49-F238E27FC236}">
              <a16:creationId xmlns:a16="http://schemas.microsoft.com/office/drawing/2014/main" id="{00000000-0008-0000-0B00-00003F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854160" y="25441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6</xdr:row>
      <xdr:rowOff>258120</xdr:rowOff>
    </xdr:from>
    <xdr:to>
      <xdr:col>4</xdr:col>
      <xdr:colOff>62280</xdr:colOff>
      <xdr:row>6</xdr:row>
      <xdr:rowOff>266400</xdr:rowOff>
    </xdr:to>
    <xdr:pic>
      <xdr:nvPicPr>
        <xdr:cNvPr id="576" name="Picture 206">
          <a:extLst>
            <a:ext uri="{FF2B5EF4-FFF2-40B4-BE49-F238E27FC236}">
              <a16:creationId xmlns:a16="http://schemas.microsoft.com/office/drawing/2014/main" id="{00000000-0008-0000-0B00-000040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559040" y="25441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6</xdr:row>
      <xdr:rowOff>258120</xdr:rowOff>
    </xdr:from>
    <xdr:to>
      <xdr:col>4</xdr:col>
      <xdr:colOff>62280</xdr:colOff>
      <xdr:row>6</xdr:row>
      <xdr:rowOff>266400</xdr:rowOff>
    </xdr:to>
    <xdr:pic>
      <xdr:nvPicPr>
        <xdr:cNvPr id="577" name="Picture 223">
          <a:extLst>
            <a:ext uri="{FF2B5EF4-FFF2-40B4-BE49-F238E27FC236}">
              <a16:creationId xmlns:a16="http://schemas.microsoft.com/office/drawing/2014/main" id="{00000000-0008-0000-0B00-000041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559040" y="25441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5</xdr:row>
      <xdr:rowOff>20160</xdr:rowOff>
    </xdr:from>
    <xdr:to>
      <xdr:col>4</xdr:col>
      <xdr:colOff>62280</xdr:colOff>
      <xdr:row>5</xdr:row>
      <xdr:rowOff>28440</xdr:rowOff>
    </xdr:to>
    <xdr:pic>
      <xdr:nvPicPr>
        <xdr:cNvPr id="578" name="Picture 227">
          <a:extLst>
            <a:ext uri="{FF2B5EF4-FFF2-40B4-BE49-F238E27FC236}">
              <a16:creationId xmlns:a16="http://schemas.microsoft.com/office/drawing/2014/main" id="{00000000-0008-0000-0B00-000042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559040" y="20296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5</xdr:row>
      <xdr:rowOff>258480</xdr:rowOff>
    </xdr:from>
    <xdr:to>
      <xdr:col>1</xdr:col>
      <xdr:colOff>62280</xdr:colOff>
      <xdr:row>5</xdr:row>
      <xdr:rowOff>266760</xdr:rowOff>
    </xdr:to>
    <xdr:pic>
      <xdr:nvPicPr>
        <xdr:cNvPr id="579" name="Picture 307">
          <a:extLst>
            <a:ext uri="{FF2B5EF4-FFF2-40B4-BE49-F238E27FC236}">
              <a16:creationId xmlns:a16="http://schemas.microsoft.com/office/drawing/2014/main" id="{00000000-0008-0000-0B00-000043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22680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5</xdr:row>
      <xdr:rowOff>258480</xdr:rowOff>
    </xdr:from>
    <xdr:to>
      <xdr:col>3</xdr:col>
      <xdr:colOff>62280</xdr:colOff>
      <xdr:row>5</xdr:row>
      <xdr:rowOff>266760</xdr:rowOff>
    </xdr:to>
    <xdr:pic>
      <xdr:nvPicPr>
        <xdr:cNvPr id="580" name="Picture 309">
          <a:extLst>
            <a:ext uri="{FF2B5EF4-FFF2-40B4-BE49-F238E27FC236}">
              <a16:creationId xmlns:a16="http://schemas.microsoft.com/office/drawing/2014/main" id="{00000000-0008-0000-0B00-000044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854160" y="22680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5</xdr:row>
      <xdr:rowOff>258480</xdr:rowOff>
    </xdr:from>
    <xdr:to>
      <xdr:col>4</xdr:col>
      <xdr:colOff>62280</xdr:colOff>
      <xdr:row>5</xdr:row>
      <xdr:rowOff>266760</xdr:rowOff>
    </xdr:to>
    <xdr:pic>
      <xdr:nvPicPr>
        <xdr:cNvPr id="581" name="Picture 310">
          <a:extLst>
            <a:ext uri="{FF2B5EF4-FFF2-40B4-BE49-F238E27FC236}">
              <a16:creationId xmlns:a16="http://schemas.microsoft.com/office/drawing/2014/main" id="{00000000-0008-0000-0B00-000045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559040" y="226800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6</xdr:row>
      <xdr:rowOff>20160</xdr:rowOff>
    </xdr:from>
    <xdr:to>
      <xdr:col>4</xdr:col>
      <xdr:colOff>62280</xdr:colOff>
      <xdr:row>6</xdr:row>
      <xdr:rowOff>28440</xdr:rowOff>
    </xdr:to>
    <xdr:pic>
      <xdr:nvPicPr>
        <xdr:cNvPr id="582" name="Picture 312">
          <a:extLst>
            <a:ext uri="{FF2B5EF4-FFF2-40B4-BE49-F238E27FC236}">
              <a16:creationId xmlns:a16="http://schemas.microsoft.com/office/drawing/2014/main" id="{00000000-0008-0000-0B00-000046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559040" y="23061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7</xdr:row>
      <xdr:rowOff>258120</xdr:rowOff>
    </xdr:from>
    <xdr:to>
      <xdr:col>1</xdr:col>
      <xdr:colOff>62280</xdr:colOff>
      <xdr:row>7</xdr:row>
      <xdr:rowOff>266400</xdr:rowOff>
    </xdr:to>
    <xdr:pic>
      <xdr:nvPicPr>
        <xdr:cNvPr id="583" name="Picture 193">
          <a:extLst>
            <a:ext uri="{FF2B5EF4-FFF2-40B4-BE49-F238E27FC236}">
              <a16:creationId xmlns:a16="http://schemas.microsoft.com/office/drawing/2014/main" id="{00000000-0008-0000-0B00-000047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28202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7</xdr:row>
      <xdr:rowOff>258120</xdr:rowOff>
    </xdr:from>
    <xdr:to>
      <xdr:col>3</xdr:col>
      <xdr:colOff>62280</xdr:colOff>
      <xdr:row>7</xdr:row>
      <xdr:rowOff>266400</xdr:rowOff>
    </xdr:to>
    <xdr:pic>
      <xdr:nvPicPr>
        <xdr:cNvPr id="584" name="Picture 195">
          <a:extLst>
            <a:ext uri="{FF2B5EF4-FFF2-40B4-BE49-F238E27FC236}">
              <a16:creationId xmlns:a16="http://schemas.microsoft.com/office/drawing/2014/main" id="{00000000-0008-0000-0B00-000048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854160" y="28202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7</xdr:row>
      <xdr:rowOff>258120</xdr:rowOff>
    </xdr:from>
    <xdr:to>
      <xdr:col>4</xdr:col>
      <xdr:colOff>62280</xdr:colOff>
      <xdr:row>7</xdr:row>
      <xdr:rowOff>266400</xdr:rowOff>
    </xdr:to>
    <xdr:pic>
      <xdr:nvPicPr>
        <xdr:cNvPr id="585" name="Picture 196">
          <a:extLst>
            <a:ext uri="{FF2B5EF4-FFF2-40B4-BE49-F238E27FC236}">
              <a16:creationId xmlns:a16="http://schemas.microsoft.com/office/drawing/2014/main" id="{00000000-0008-0000-0B00-000049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559040" y="28202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8</xdr:row>
      <xdr:rowOff>239040</xdr:rowOff>
    </xdr:from>
    <xdr:to>
      <xdr:col>1</xdr:col>
      <xdr:colOff>62280</xdr:colOff>
      <xdr:row>8</xdr:row>
      <xdr:rowOff>247320</xdr:rowOff>
    </xdr:to>
    <xdr:pic>
      <xdr:nvPicPr>
        <xdr:cNvPr id="586" name="Picture 198">
          <a:extLst>
            <a:ext uri="{FF2B5EF4-FFF2-40B4-BE49-F238E27FC236}">
              <a16:creationId xmlns:a16="http://schemas.microsoft.com/office/drawing/2014/main" id="{00000000-0008-0000-0B00-00004A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3077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8</xdr:row>
      <xdr:rowOff>239040</xdr:rowOff>
    </xdr:from>
    <xdr:to>
      <xdr:col>3</xdr:col>
      <xdr:colOff>62280</xdr:colOff>
      <xdr:row>8</xdr:row>
      <xdr:rowOff>247320</xdr:rowOff>
    </xdr:to>
    <xdr:pic>
      <xdr:nvPicPr>
        <xdr:cNvPr id="587" name="Picture 200">
          <a:extLst>
            <a:ext uri="{FF2B5EF4-FFF2-40B4-BE49-F238E27FC236}">
              <a16:creationId xmlns:a16="http://schemas.microsoft.com/office/drawing/2014/main" id="{00000000-0008-0000-0B00-00004B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854160" y="3077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8</xdr:row>
      <xdr:rowOff>239040</xdr:rowOff>
    </xdr:from>
    <xdr:to>
      <xdr:col>4</xdr:col>
      <xdr:colOff>62280</xdr:colOff>
      <xdr:row>8</xdr:row>
      <xdr:rowOff>247320</xdr:rowOff>
    </xdr:to>
    <xdr:pic>
      <xdr:nvPicPr>
        <xdr:cNvPr id="588" name="Picture 201">
          <a:extLst>
            <a:ext uri="{FF2B5EF4-FFF2-40B4-BE49-F238E27FC236}">
              <a16:creationId xmlns:a16="http://schemas.microsoft.com/office/drawing/2014/main" id="{00000000-0008-0000-0B00-00004C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559040" y="3077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11</xdr:row>
      <xdr:rowOff>77040</xdr:rowOff>
    </xdr:from>
    <xdr:to>
      <xdr:col>1</xdr:col>
      <xdr:colOff>62280</xdr:colOff>
      <xdr:row>11</xdr:row>
      <xdr:rowOff>85320</xdr:rowOff>
    </xdr:to>
    <xdr:pic>
      <xdr:nvPicPr>
        <xdr:cNvPr id="589" name="Picture 203">
          <a:extLst>
            <a:ext uri="{FF2B5EF4-FFF2-40B4-BE49-F238E27FC236}">
              <a16:creationId xmlns:a16="http://schemas.microsoft.com/office/drawing/2014/main" id="{00000000-0008-0000-0B00-00004D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35917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11</xdr:row>
      <xdr:rowOff>77040</xdr:rowOff>
    </xdr:from>
    <xdr:to>
      <xdr:col>3</xdr:col>
      <xdr:colOff>62280</xdr:colOff>
      <xdr:row>11</xdr:row>
      <xdr:rowOff>85320</xdr:rowOff>
    </xdr:to>
    <xdr:pic>
      <xdr:nvPicPr>
        <xdr:cNvPr id="590" name="Picture 205">
          <a:extLst>
            <a:ext uri="{FF2B5EF4-FFF2-40B4-BE49-F238E27FC236}">
              <a16:creationId xmlns:a16="http://schemas.microsoft.com/office/drawing/2014/main" id="{00000000-0008-0000-0B00-00004E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854160" y="35917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11</xdr:row>
      <xdr:rowOff>77040</xdr:rowOff>
    </xdr:from>
    <xdr:to>
      <xdr:col>4</xdr:col>
      <xdr:colOff>62280</xdr:colOff>
      <xdr:row>11</xdr:row>
      <xdr:rowOff>85320</xdr:rowOff>
    </xdr:to>
    <xdr:pic>
      <xdr:nvPicPr>
        <xdr:cNvPr id="591" name="Picture 206">
          <a:extLst>
            <a:ext uri="{FF2B5EF4-FFF2-40B4-BE49-F238E27FC236}">
              <a16:creationId xmlns:a16="http://schemas.microsoft.com/office/drawing/2014/main" id="{00000000-0008-0000-0B00-00004F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559040" y="35917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11</xdr:row>
      <xdr:rowOff>77040</xdr:rowOff>
    </xdr:from>
    <xdr:to>
      <xdr:col>4</xdr:col>
      <xdr:colOff>62280</xdr:colOff>
      <xdr:row>11</xdr:row>
      <xdr:rowOff>85320</xdr:rowOff>
    </xdr:to>
    <xdr:pic>
      <xdr:nvPicPr>
        <xdr:cNvPr id="592" name="Picture 223">
          <a:extLst>
            <a:ext uri="{FF2B5EF4-FFF2-40B4-BE49-F238E27FC236}">
              <a16:creationId xmlns:a16="http://schemas.microsoft.com/office/drawing/2014/main" id="{00000000-0008-0000-0B00-000050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559040" y="35917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9</xdr:row>
      <xdr:rowOff>20160</xdr:rowOff>
    </xdr:from>
    <xdr:to>
      <xdr:col>4</xdr:col>
      <xdr:colOff>62280</xdr:colOff>
      <xdr:row>9</xdr:row>
      <xdr:rowOff>28440</xdr:rowOff>
    </xdr:to>
    <xdr:pic>
      <xdr:nvPicPr>
        <xdr:cNvPr id="593" name="Picture 227">
          <a:extLst>
            <a:ext uri="{FF2B5EF4-FFF2-40B4-BE49-F238E27FC236}">
              <a16:creationId xmlns:a16="http://schemas.microsoft.com/office/drawing/2014/main" id="{00000000-0008-0000-0B00-000051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559040" y="31154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9</xdr:row>
      <xdr:rowOff>239400</xdr:rowOff>
    </xdr:from>
    <xdr:to>
      <xdr:col>1</xdr:col>
      <xdr:colOff>62280</xdr:colOff>
      <xdr:row>9</xdr:row>
      <xdr:rowOff>247680</xdr:rowOff>
    </xdr:to>
    <xdr:pic>
      <xdr:nvPicPr>
        <xdr:cNvPr id="594" name="Picture 307">
          <a:extLst>
            <a:ext uri="{FF2B5EF4-FFF2-40B4-BE49-F238E27FC236}">
              <a16:creationId xmlns:a16="http://schemas.microsoft.com/office/drawing/2014/main" id="{00000000-0008-0000-0B00-000052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33346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9</xdr:row>
      <xdr:rowOff>239400</xdr:rowOff>
    </xdr:from>
    <xdr:to>
      <xdr:col>3</xdr:col>
      <xdr:colOff>62280</xdr:colOff>
      <xdr:row>9</xdr:row>
      <xdr:rowOff>247680</xdr:rowOff>
    </xdr:to>
    <xdr:pic>
      <xdr:nvPicPr>
        <xdr:cNvPr id="595" name="Picture 309">
          <a:extLst>
            <a:ext uri="{FF2B5EF4-FFF2-40B4-BE49-F238E27FC236}">
              <a16:creationId xmlns:a16="http://schemas.microsoft.com/office/drawing/2014/main" id="{00000000-0008-0000-0B00-000053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854160" y="33346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9</xdr:row>
      <xdr:rowOff>239400</xdr:rowOff>
    </xdr:from>
    <xdr:to>
      <xdr:col>4</xdr:col>
      <xdr:colOff>62280</xdr:colOff>
      <xdr:row>9</xdr:row>
      <xdr:rowOff>247680</xdr:rowOff>
    </xdr:to>
    <xdr:pic>
      <xdr:nvPicPr>
        <xdr:cNvPr id="596" name="Picture 310">
          <a:extLst>
            <a:ext uri="{FF2B5EF4-FFF2-40B4-BE49-F238E27FC236}">
              <a16:creationId xmlns:a16="http://schemas.microsoft.com/office/drawing/2014/main" id="{00000000-0008-0000-0B00-000054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559040" y="33346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10</xdr:row>
      <xdr:rowOff>20160</xdr:rowOff>
    </xdr:from>
    <xdr:to>
      <xdr:col>4</xdr:col>
      <xdr:colOff>62280</xdr:colOff>
      <xdr:row>10</xdr:row>
      <xdr:rowOff>28440</xdr:rowOff>
    </xdr:to>
    <xdr:pic>
      <xdr:nvPicPr>
        <xdr:cNvPr id="597" name="Picture 312">
          <a:extLst>
            <a:ext uri="{FF2B5EF4-FFF2-40B4-BE49-F238E27FC236}">
              <a16:creationId xmlns:a16="http://schemas.microsoft.com/office/drawing/2014/main" id="{00000000-0008-0000-0B00-000055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559040" y="33728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12</xdr:row>
      <xdr:rowOff>77760</xdr:rowOff>
    </xdr:from>
    <xdr:to>
      <xdr:col>1</xdr:col>
      <xdr:colOff>62280</xdr:colOff>
      <xdr:row>12</xdr:row>
      <xdr:rowOff>86040</xdr:rowOff>
    </xdr:to>
    <xdr:pic>
      <xdr:nvPicPr>
        <xdr:cNvPr id="598" name="Picture 193">
          <a:extLst>
            <a:ext uri="{FF2B5EF4-FFF2-40B4-BE49-F238E27FC236}">
              <a16:creationId xmlns:a16="http://schemas.microsoft.com/office/drawing/2014/main" id="{00000000-0008-0000-0B00-000056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37540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12</xdr:row>
      <xdr:rowOff>77760</xdr:rowOff>
    </xdr:from>
    <xdr:to>
      <xdr:col>3</xdr:col>
      <xdr:colOff>62280</xdr:colOff>
      <xdr:row>12</xdr:row>
      <xdr:rowOff>86040</xdr:rowOff>
    </xdr:to>
    <xdr:pic>
      <xdr:nvPicPr>
        <xdr:cNvPr id="599" name="Picture 195">
          <a:extLst>
            <a:ext uri="{FF2B5EF4-FFF2-40B4-BE49-F238E27FC236}">
              <a16:creationId xmlns:a16="http://schemas.microsoft.com/office/drawing/2014/main" id="{00000000-0008-0000-0B00-000057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854160" y="37540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12</xdr:row>
      <xdr:rowOff>77760</xdr:rowOff>
    </xdr:from>
    <xdr:to>
      <xdr:col>4</xdr:col>
      <xdr:colOff>62280</xdr:colOff>
      <xdr:row>12</xdr:row>
      <xdr:rowOff>86040</xdr:rowOff>
    </xdr:to>
    <xdr:pic>
      <xdr:nvPicPr>
        <xdr:cNvPr id="600" name="Picture 196">
          <a:extLst>
            <a:ext uri="{FF2B5EF4-FFF2-40B4-BE49-F238E27FC236}">
              <a16:creationId xmlns:a16="http://schemas.microsoft.com/office/drawing/2014/main" id="{00000000-0008-0000-0B00-000058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559040" y="37540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13</xdr:row>
      <xdr:rowOff>77040</xdr:rowOff>
    </xdr:from>
    <xdr:to>
      <xdr:col>1</xdr:col>
      <xdr:colOff>62280</xdr:colOff>
      <xdr:row>13</xdr:row>
      <xdr:rowOff>85320</xdr:rowOff>
    </xdr:to>
    <xdr:pic>
      <xdr:nvPicPr>
        <xdr:cNvPr id="601" name="Picture 198">
          <a:extLst>
            <a:ext uri="{FF2B5EF4-FFF2-40B4-BE49-F238E27FC236}">
              <a16:creationId xmlns:a16="http://schemas.microsoft.com/office/drawing/2014/main" id="{00000000-0008-0000-0B00-000059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3915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13</xdr:row>
      <xdr:rowOff>77040</xdr:rowOff>
    </xdr:from>
    <xdr:to>
      <xdr:col>3</xdr:col>
      <xdr:colOff>62280</xdr:colOff>
      <xdr:row>13</xdr:row>
      <xdr:rowOff>85320</xdr:rowOff>
    </xdr:to>
    <xdr:pic>
      <xdr:nvPicPr>
        <xdr:cNvPr id="602" name="Picture 200">
          <a:extLst>
            <a:ext uri="{FF2B5EF4-FFF2-40B4-BE49-F238E27FC236}">
              <a16:creationId xmlns:a16="http://schemas.microsoft.com/office/drawing/2014/main" id="{00000000-0008-0000-0B00-00005A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854160" y="3915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13</xdr:row>
      <xdr:rowOff>77040</xdr:rowOff>
    </xdr:from>
    <xdr:to>
      <xdr:col>4</xdr:col>
      <xdr:colOff>62280</xdr:colOff>
      <xdr:row>13</xdr:row>
      <xdr:rowOff>85320</xdr:rowOff>
    </xdr:to>
    <xdr:pic>
      <xdr:nvPicPr>
        <xdr:cNvPr id="603" name="Picture 201">
          <a:extLst>
            <a:ext uri="{FF2B5EF4-FFF2-40B4-BE49-F238E27FC236}">
              <a16:creationId xmlns:a16="http://schemas.microsoft.com/office/drawing/2014/main" id="{00000000-0008-0000-0B00-00005B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559040" y="3915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15</xdr:row>
      <xdr:rowOff>77400</xdr:rowOff>
    </xdr:from>
    <xdr:to>
      <xdr:col>1</xdr:col>
      <xdr:colOff>62280</xdr:colOff>
      <xdr:row>15</xdr:row>
      <xdr:rowOff>85680</xdr:rowOff>
    </xdr:to>
    <xdr:pic>
      <xdr:nvPicPr>
        <xdr:cNvPr id="604" name="Picture 203">
          <a:extLst>
            <a:ext uri="{FF2B5EF4-FFF2-40B4-BE49-F238E27FC236}">
              <a16:creationId xmlns:a16="http://schemas.microsoft.com/office/drawing/2014/main" id="{00000000-0008-0000-0B00-00005C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42397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15</xdr:row>
      <xdr:rowOff>77400</xdr:rowOff>
    </xdr:from>
    <xdr:to>
      <xdr:col>3</xdr:col>
      <xdr:colOff>62280</xdr:colOff>
      <xdr:row>15</xdr:row>
      <xdr:rowOff>85680</xdr:rowOff>
    </xdr:to>
    <xdr:pic>
      <xdr:nvPicPr>
        <xdr:cNvPr id="605" name="Picture 205">
          <a:extLst>
            <a:ext uri="{FF2B5EF4-FFF2-40B4-BE49-F238E27FC236}">
              <a16:creationId xmlns:a16="http://schemas.microsoft.com/office/drawing/2014/main" id="{00000000-0008-0000-0B00-00005D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854160" y="42397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15</xdr:row>
      <xdr:rowOff>77400</xdr:rowOff>
    </xdr:from>
    <xdr:to>
      <xdr:col>4</xdr:col>
      <xdr:colOff>62280</xdr:colOff>
      <xdr:row>15</xdr:row>
      <xdr:rowOff>85680</xdr:rowOff>
    </xdr:to>
    <xdr:pic>
      <xdr:nvPicPr>
        <xdr:cNvPr id="606" name="Picture 206">
          <a:extLst>
            <a:ext uri="{FF2B5EF4-FFF2-40B4-BE49-F238E27FC236}">
              <a16:creationId xmlns:a16="http://schemas.microsoft.com/office/drawing/2014/main" id="{00000000-0008-0000-0B00-00005E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559040" y="42397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15</xdr:row>
      <xdr:rowOff>77400</xdr:rowOff>
    </xdr:from>
    <xdr:to>
      <xdr:col>4</xdr:col>
      <xdr:colOff>62280</xdr:colOff>
      <xdr:row>15</xdr:row>
      <xdr:rowOff>85680</xdr:rowOff>
    </xdr:to>
    <xdr:pic>
      <xdr:nvPicPr>
        <xdr:cNvPr id="607" name="Picture 223">
          <a:extLst>
            <a:ext uri="{FF2B5EF4-FFF2-40B4-BE49-F238E27FC236}">
              <a16:creationId xmlns:a16="http://schemas.microsoft.com/office/drawing/2014/main" id="{00000000-0008-0000-0B00-00005F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559040" y="42397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13</xdr:row>
      <xdr:rowOff>20160</xdr:rowOff>
    </xdr:from>
    <xdr:to>
      <xdr:col>4</xdr:col>
      <xdr:colOff>62280</xdr:colOff>
      <xdr:row>13</xdr:row>
      <xdr:rowOff>28440</xdr:rowOff>
    </xdr:to>
    <xdr:pic>
      <xdr:nvPicPr>
        <xdr:cNvPr id="608" name="Picture 227">
          <a:extLst>
            <a:ext uri="{FF2B5EF4-FFF2-40B4-BE49-F238E27FC236}">
              <a16:creationId xmlns:a16="http://schemas.microsoft.com/office/drawing/2014/main" id="{00000000-0008-0000-0B00-000060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559040" y="38584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14</xdr:row>
      <xdr:rowOff>77040</xdr:rowOff>
    </xdr:from>
    <xdr:to>
      <xdr:col>1</xdr:col>
      <xdr:colOff>62280</xdr:colOff>
      <xdr:row>14</xdr:row>
      <xdr:rowOff>85320</xdr:rowOff>
    </xdr:to>
    <xdr:pic>
      <xdr:nvPicPr>
        <xdr:cNvPr id="609" name="Picture 307">
          <a:extLst>
            <a:ext uri="{FF2B5EF4-FFF2-40B4-BE49-F238E27FC236}">
              <a16:creationId xmlns:a16="http://schemas.microsoft.com/office/drawing/2014/main" id="{00000000-0008-0000-0B00-000061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4077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14</xdr:row>
      <xdr:rowOff>77040</xdr:rowOff>
    </xdr:from>
    <xdr:to>
      <xdr:col>3</xdr:col>
      <xdr:colOff>62280</xdr:colOff>
      <xdr:row>14</xdr:row>
      <xdr:rowOff>85320</xdr:rowOff>
    </xdr:to>
    <xdr:pic>
      <xdr:nvPicPr>
        <xdr:cNvPr id="610" name="Picture 309">
          <a:extLst>
            <a:ext uri="{FF2B5EF4-FFF2-40B4-BE49-F238E27FC236}">
              <a16:creationId xmlns:a16="http://schemas.microsoft.com/office/drawing/2014/main" id="{00000000-0008-0000-0B00-000062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854160" y="4077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14</xdr:row>
      <xdr:rowOff>77040</xdr:rowOff>
    </xdr:from>
    <xdr:to>
      <xdr:col>4</xdr:col>
      <xdr:colOff>62280</xdr:colOff>
      <xdr:row>14</xdr:row>
      <xdr:rowOff>85320</xdr:rowOff>
    </xdr:to>
    <xdr:pic>
      <xdr:nvPicPr>
        <xdr:cNvPr id="611" name="Picture 310">
          <a:extLst>
            <a:ext uri="{FF2B5EF4-FFF2-40B4-BE49-F238E27FC236}">
              <a16:creationId xmlns:a16="http://schemas.microsoft.com/office/drawing/2014/main" id="{00000000-0008-0000-0B00-000063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559040" y="407736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14</xdr:row>
      <xdr:rowOff>20160</xdr:rowOff>
    </xdr:from>
    <xdr:to>
      <xdr:col>4</xdr:col>
      <xdr:colOff>62280</xdr:colOff>
      <xdr:row>14</xdr:row>
      <xdr:rowOff>28440</xdr:rowOff>
    </xdr:to>
    <xdr:pic>
      <xdr:nvPicPr>
        <xdr:cNvPr id="612" name="Picture 312">
          <a:extLst>
            <a:ext uri="{FF2B5EF4-FFF2-40B4-BE49-F238E27FC236}">
              <a16:creationId xmlns:a16="http://schemas.microsoft.com/office/drawing/2014/main" id="{00000000-0008-0000-0B00-000064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559040" y="40204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54000</xdr:colOff>
      <xdr:row>7</xdr:row>
      <xdr:rowOff>258120</xdr:rowOff>
    </xdr:from>
    <xdr:to>
      <xdr:col>2</xdr:col>
      <xdr:colOff>62280</xdr:colOff>
      <xdr:row>7</xdr:row>
      <xdr:rowOff>266400</xdr:rowOff>
    </xdr:to>
    <xdr:pic>
      <xdr:nvPicPr>
        <xdr:cNvPr id="613" name="Picture 47">
          <a:extLst>
            <a:ext uri="{FF2B5EF4-FFF2-40B4-BE49-F238E27FC236}">
              <a16:creationId xmlns:a16="http://schemas.microsoft.com/office/drawing/2014/main" id="{00000000-0008-0000-0B00-000065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025360" y="28202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7</xdr:row>
      <xdr:rowOff>258120</xdr:rowOff>
    </xdr:from>
    <xdr:to>
      <xdr:col>1</xdr:col>
      <xdr:colOff>62280</xdr:colOff>
      <xdr:row>7</xdr:row>
      <xdr:rowOff>266400</xdr:rowOff>
    </xdr:to>
    <xdr:pic>
      <xdr:nvPicPr>
        <xdr:cNvPr id="614" name="Picture 307">
          <a:extLst>
            <a:ext uri="{FF2B5EF4-FFF2-40B4-BE49-F238E27FC236}">
              <a16:creationId xmlns:a16="http://schemas.microsoft.com/office/drawing/2014/main" id="{00000000-0008-0000-0B00-000066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282024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8</xdr:row>
      <xdr:rowOff>239040</xdr:rowOff>
    </xdr:from>
    <xdr:to>
      <xdr:col>1</xdr:col>
      <xdr:colOff>62280</xdr:colOff>
      <xdr:row>8</xdr:row>
      <xdr:rowOff>247320</xdr:rowOff>
    </xdr:to>
    <xdr:pic>
      <xdr:nvPicPr>
        <xdr:cNvPr id="615" name="Picture 193">
          <a:extLst>
            <a:ext uri="{FF2B5EF4-FFF2-40B4-BE49-F238E27FC236}">
              <a16:creationId xmlns:a16="http://schemas.microsoft.com/office/drawing/2014/main" id="{00000000-0008-0000-0B00-000067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3077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54000</xdr:colOff>
      <xdr:row>8</xdr:row>
      <xdr:rowOff>239040</xdr:rowOff>
    </xdr:from>
    <xdr:to>
      <xdr:col>2</xdr:col>
      <xdr:colOff>62280</xdr:colOff>
      <xdr:row>8</xdr:row>
      <xdr:rowOff>247320</xdr:rowOff>
    </xdr:to>
    <xdr:pic>
      <xdr:nvPicPr>
        <xdr:cNvPr id="616" name="Picture 47">
          <a:extLst>
            <a:ext uri="{FF2B5EF4-FFF2-40B4-BE49-F238E27FC236}">
              <a16:creationId xmlns:a16="http://schemas.microsoft.com/office/drawing/2014/main" id="{00000000-0008-0000-0B00-000068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025360" y="3077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8</xdr:row>
      <xdr:rowOff>239040</xdr:rowOff>
    </xdr:from>
    <xdr:to>
      <xdr:col>1</xdr:col>
      <xdr:colOff>62280</xdr:colOff>
      <xdr:row>8</xdr:row>
      <xdr:rowOff>247320</xdr:rowOff>
    </xdr:to>
    <xdr:pic>
      <xdr:nvPicPr>
        <xdr:cNvPr id="617" name="Picture 307">
          <a:extLst>
            <a:ext uri="{FF2B5EF4-FFF2-40B4-BE49-F238E27FC236}">
              <a16:creationId xmlns:a16="http://schemas.microsoft.com/office/drawing/2014/main" id="{00000000-0008-0000-0B00-000069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4680" y="3077280"/>
          <a:ext cx="8280" cy="8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54000</xdr:colOff>
      <xdr:row>3</xdr:row>
      <xdr:rowOff>258480</xdr:rowOff>
    </xdr:from>
    <xdr:to>
      <xdr:col>1</xdr:col>
      <xdr:colOff>62280</xdr:colOff>
      <xdr:row>3</xdr:row>
      <xdr:rowOff>266760</xdr:rowOff>
    </xdr:to>
    <xdr:pic>
      <xdr:nvPicPr>
        <xdr:cNvPr id="618" name="Picture 3">
          <a:extLst>
            <a:ext uri="{FF2B5EF4-FFF2-40B4-BE49-F238E27FC236}">
              <a16:creationId xmlns:a16="http://schemas.microsoft.com/office/drawing/2014/main" id="{00000000-0008-0000-0F00-00006A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11200" y="1439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54000</xdr:colOff>
      <xdr:row>3</xdr:row>
      <xdr:rowOff>258480</xdr:rowOff>
    </xdr:from>
    <xdr:to>
      <xdr:col>2</xdr:col>
      <xdr:colOff>62280</xdr:colOff>
      <xdr:row>3</xdr:row>
      <xdr:rowOff>266760</xdr:rowOff>
    </xdr:to>
    <xdr:pic>
      <xdr:nvPicPr>
        <xdr:cNvPr id="619" name="Picture 4">
          <a:extLst>
            <a:ext uri="{FF2B5EF4-FFF2-40B4-BE49-F238E27FC236}">
              <a16:creationId xmlns:a16="http://schemas.microsoft.com/office/drawing/2014/main" id="{00000000-0008-0000-0F00-00006B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501720" y="1439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3</xdr:row>
      <xdr:rowOff>258480</xdr:rowOff>
    </xdr:from>
    <xdr:to>
      <xdr:col>3</xdr:col>
      <xdr:colOff>62280</xdr:colOff>
      <xdr:row>3</xdr:row>
      <xdr:rowOff>266760</xdr:rowOff>
    </xdr:to>
    <xdr:pic>
      <xdr:nvPicPr>
        <xdr:cNvPr id="620" name="Picture 5">
          <a:extLst>
            <a:ext uri="{FF2B5EF4-FFF2-40B4-BE49-F238E27FC236}">
              <a16:creationId xmlns:a16="http://schemas.microsoft.com/office/drawing/2014/main" id="{00000000-0008-0000-0F00-00006C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454280" y="1439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3</xdr:row>
      <xdr:rowOff>258480</xdr:rowOff>
    </xdr:from>
    <xdr:to>
      <xdr:col>4</xdr:col>
      <xdr:colOff>62280</xdr:colOff>
      <xdr:row>3</xdr:row>
      <xdr:rowOff>266760</xdr:rowOff>
    </xdr:to>
    <xdr:pic>
      <xdr:nvPicPr>
        <xdr:cNvPr id="621" name="Picture 6">
          <a:extLst>
            <a:ext uri="{FF2B5EF4-FFF2-40B4-BE49-F238E27FC236}">
              <a16:creationId xmlns:a16="http://schemas.microsoft.com/office/drawing/2014/main" id="{00000000-0008-0000-0F00-00006D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283000" y="1439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6</xdr:row>
      <xdr:rowOff>372600</xdr:rowOff>
    </xdr:from>
    <xdr:to>
      <xdr:col>1</xdr:col>
      <xdr:colOff>62280</xdr:colOff>
      <xdr:row>6</xdr:row>
      <xdr:rowOff>380880</xdr:rowOff>
    </xdr:to>
    <xdr:pic>
      <xdr:nvPicPr>
        <xdr:cNvPr id="622" name="Picture 8">
          <a:extLst>
            <a:ext uri="{FF2B5EF4-FFF2-40B4-BE49-F238E27FC236}">
              <a16:creationId xmlns:a16="http://schemas.microsoft.com/office/drawing/2014/main" id="{00000000-0008-0000-0F00-00006E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11200" y="26107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54000</xdr:colOff>
      <xdr:row>6</xdr:row>
      <xdr:rowOff>372600</xdr:rowOff>
    </xdr:from>
    <xdr:to>
      <xdr:col>2</xdr:col>
      <xdr:colOff>62280</xdr:colOff>
      <xdr:row>6</xdr:row>
      <xdr:rowOff>380880</xdr:rowOff>
    </xdr:to>
    <xdr:pic>
      <xdr:nvPicPr>
        <xdr:cNvPr id="623" name="Picture 9">
          <a:extLst>
            <a:ext uri="{FF2B5EF4-FFF2-40B4-BE49-F238E27FC236}">
              <a16:creationId xmlns:a16="http://schemas.microsoft.com/office/drawing/2014/main" id="{00000000-0008-0000-0F00-00006F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501720" y="26107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6</xdr:row>
      <xdr:rowOff>372600</xdr:rowOff>
    </xdr:from>
    <xdr:to>
      <xdr:col>3</xdr:col>
      <xdr:colOff>62280</xdr:colOff>
      <xdr:row>6</xdr:row>
      <xdr:rowOff>380880</xdr:rowOff>
    </xdr:to>
    <xdr:pic>
      <xdr:nvPicPr>
        <xdr:cNvPr id="624" name="Picture 10">
          <a:extLst>
            <a:ext uri="{FF2B5EF4-FFF2-40B4-BE49-F238E27FC236}">
              <a16:creationId xmlns:a16="http://schemas.microsoft.com/office/drawing/2014/main" id="{00000000-0008-0000-0F00-000070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454280" y="26107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6</xdr:row>
      <xdr:rowOff>372600</xdr:rowOff>
    </xdr:from>
    <xdr:to>
      <xdr:col>4</xdr:col>
      <xdr:colOff>62280</xdr:colOff>
      <xdr:row>6</xdr:row>
      <xdr:rowOff>380880</xdr:rowOff>
    </xdr:to>
    <xdr:pic>
      <xdr:nvPicPr>
        <xdr:cNvPr id="625" name="Picture 11">
          <a:extLst>
            <a:ext uri="{FF2B5EF4-FFF2-40B4-BE49-F238E27FC236}">
              <a16:creationId xmlns:a16="http://schemas.microsoft.com/office/drawing/2014/main" id="{00000000-0008-0000-0F00-000071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283000" y="26107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6</xdr:row>
      <xdr:rowOff>372600</xdr:rowOff>
    </xdr:from>
    <xdr:to>
      <xdr:col>1</xdr:col>
      <xdr:colOff>62280</xdr:colOff>
      <xdr:row>6</xdr:row>
      <xdr:rowOff>380880</xdr:rowOff>
    </xdr:to>
    <xdr:pic>
      <xdr:nvPicPr>
        <xdr:cNvPr id="626" name="Picture 13">
          <a:extLst>
            <a:ext uri="{FF2B5EF4-FFF2-40B4-BE49-F238E27FC236}">
              <a16:creationId xmlns:a16="http://schemas.microsoft.com/office/drawing/2014/main" id="{00000000-0008-0000-0F00-000072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11200" y="26107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54000</xdr:colOff>
      <xdr:row>7</xdr:row>
      <xdr:rowOff>372600</xdr:rowOff>
    </xdr:from>
    <xdr:to>
      <xdr:col>2</xdr:col>
      <xdr:colOff>62280</xdr:colOff>
      <xdr:row>7</xdr:row>
      <xdr:rowOff>380880</xdr:rowOff>
    </xdr:to>
    <xdr:pic>
      <xdr:nvPicPr>
        <xdr:cNvPr id="627" name="Picture 24">
          <a:extLst>
            <a:ext uri="{FF2B5EF4-FFF2-40B4-BE49-F238E27FC236}">
              <a16:creationId xmlns:a16="http://schemas.microsoft.com/office/drawing/2014/main" id="{00000000-0008-0000-0F00-000073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501720" y="3001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7</xdr:row>
      <xdr:rowOff>372600</xdr:rowOff>
    </xdr:from>
    <xdr:to>
      <xdr:col>3</xdr:col>
      <xdr:colOff>62280</xdr:colOff>
      <xdr:row>7</xdr:row>
      <xdr:rowOff>380880</xdr:rowOff>
    </xdr:to>
    <xdr:pic>
      <xdr:nvPicPr>
        <xdr:cNvPr id="628" name="Picture 25">
          <a:extLst>
            <a:ext uri="{FF2B5EF4-FFF2-40B4-BE49-F238E27FC236}">
              <a16:creationId xmlns:a16="http://schemas.microsoft.com/office/drawing/2014/main" id="{00000000-0008-0000-0F00-000074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454280" y="3001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7</xdr:row>
      <xdr:rowOff>372600</xdr:rowOff>
    </xdr:from>
    <xdr:to>
      <xdr:col>4</xdr:col>
      <xdr:colOff>62280</xdr:colOff>
      <xdr:row>7</xdr:row>
      <xdr:rowOff>380880</xdr:rowOff>
    </xdr:to>
    <xdr:pic>
      <xdr:nvPicPr>
        <xdr:cNvPr id="629" name="Picture 26">
          <a:extLst>
            <a:ext uri="{FF2B5EF4-FFF2-40B4-BE49-F238E27FC236}">
              <a16:creationId xmlns:a16="http://schemas.microsoft.com/office/drawing/2014/main" id="{00000000-0008-0000-0F00-000075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283000" y="3001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54000</xdr:colOff>
      <xdr:row>8</xdr:row>
      <xdr:rowOff>372600</xdr:rowOff>
    </xdr:from>
    <xdr:to>
      <xdr:col>2</xdr:col>
      <xdr:colOff>62280</xdr:colOff>
      <xdr:row>8</xdr:row>
      <xdr:rowOff>380880</xdr:rowOff>
    </xdr:to>
    <xdr:pic>
      <xdr:nvPicPr>
        <xdr:cNvPr id="630" name="Picture 29">
          <a:extLst>
            <a:ext uri="{FF2B5EF4-FFF2-40B4-BE49-F238E27FC236}">
              <a16:creationId xmlns:a16="http://schemas.microsoft.com/office/drawing/2014/main" id="{00000000-0008-0000-0F00-000076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501720" y="33919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54000</xdr:colOff>
      <xdr:row>8</xdr:row>
      <xdr:rowOff>372600</xdr:rowOff>
    </xdr:from>
    <xdr:to>
      <xdr:col>3</xdr:col>
      <xdr:colOff>62280</xdr:colOff>
      <xdr:row>8</xdr:row>
      <xdr:rowOff>380880</xdr:rowOff>
    </xdr:to>
    <xdr:pic>
      <xdr:nvPicPr>
        <xdr:cNvPr id="631" name="Picture 30">
          <a:extLst>
            <a:ext uri="{FF2B5EF4-FFF2-40B4-BE49-F238E27FC236}">
              <a16:creationId xmlns:a16="http://schemas.microsoft.com/office/drawing/2014/main" id="{00000000-0008-0000-0F00-000077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454280" y="33919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8</xdr:row>
      <xdr:rowOff>372600</xdr:rowOff>
    </xdr:from>
    <xdr:to>
      <xdr:col>4</xdr:col>
      <xdr:colOff>62280</xdr:colOff>
      <xdr:row>8</xdr:row>
      <xdr:rowOff>380880</xdr:rowOff>
    </xdr:to>
    <xdr:pic>
      <xdr:nvPicPr>
        <xdr:cNvPr id="632" name="Picture 31">
          <a:extLst>
            <a:ext uri="{FF2B5EF4-FFF2-40B4-BE49-F238E27FC236}">
              <a16:creationId xmlns:a16="http://schemas.microsoft.com/office/drawing/2014/main" id="{00000000-0008-0000-0F00-000078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283000" y="33919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7</xdr:row>
      <xdr:rowOff>372600</xdr:rowOff>
    </xdr:from>
    <xdr:to>
      <xdr:col>4</xdr:col>
      <xdr:colOff>62280</xdr:colOff>
      <xdr:row>7</xdr:row>
      <xdr:rowOff>380880</xdr:rowOff>
    </xdr:to>
    <xdr:pic>
      <xdr:nvPicPr>
        <xdr:cNvPr id="633" name="Picture 35">
          <a:extLst>
            <a:ext uri="{FF2B5EF4-FFF2-40B4-BE49-F238E27FC236}">
              <a16:creationId xmlns:a16="http://schemas.microsoft.com/office/drawing/2014/main" id="{00000000-0008-0000-0F00-000079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283000" y="3001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8</xdr:row>
      <xdr:rowOff>372600</xdr:rowOff>
    </xdr:from>
    <xdr:to>
      <xdr:col>4</xdr:col>
      <xdr:colOff>62280</xdr:colOff>
      <xdr:row>8</xdr:row>
      <xdr:rowOff>380880</xdr:rowOff>
    </xdr:to>
    <xdr:pic>
      <xdr:nvPicPr>
        <xdr:cNvPr id="634" name="Picture 36">
          <a:extLst>
            <a:ext uri="{FF2B5EF4-FFF2-40B4-BE49-F238E27FC236}">
              <a16:creationId xmlns:a16="http://schemas.microsoft.com/office/drawing/2014/main" id="{00000000-0008-0000-0F00-00007A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283000" y="33919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7</xdr:row>
      <xdr:rowOff>20160</xdr:rowOff>
    </xdr:from>
    <xdr:to>
      <xdr:col>4</xdr:col>
      <xdr:colOff>62280</xdr:colOff>
      <xdr:row>7</xdr:row>
      <xdr:rowOff>28440</xdr:rowOff>
    </xdr:to>
    <xdr:pic>
      <xdr:nvPicPr>
        <xdr:cNvPr id="635" name="Picture 37">
          <a:extLst>
            <a:ext uri="{FF2B5EF4-FFF2-40B4-BE49-F238E27FC236}">
              <a16:creationId xmlns:a16="http://schemas.microsoft.com/office/drawing/2014/main" id="{00000000-0008-0000-0F00-00007B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283000" y="26488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3</xdr:row>
      <xdr:rowOff>258480</xdr:rowOff>
    </xdr:from>
    <xdr:to>
      <xdr:col>4</xdr:col>
      <xdr:colOff>62280</xdr:colOff>
      <xdr:row>3</xdr:row>
      <xdr:rowOff>266760</xdr:rowOff>
    </xdr:to>
    <xdr:pic>
      <xdr:nvPicPr>
        <xdr:cNvPr id="636" name="Picture 38">
          <a:extLst>
            <a:ext uri="{FF2B5EF4-FFF2-40B4-BE49-F238E27FC236}">
              <a16:creationId xmlns:a16="http://schemas.microsoft.com/office/drawing/2014/main" id="{00000000-0008-0000-0F00-00007C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283000" y="143928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6</xdr:row>
      <xdr:rowOff>372600</xdr:rowOff>
    </xdr:from>
    <xdr:to>
      <xdr:col>4</xdr:col>
      <xdr:colOff>62280</xdr:colOff>
      <xdr:row>6</xdr:row>
      <xdr:rowOff>380880</xdr:rowOff>
    </xdr:to>
    <xdr:pic>
      <xdr:nvPicPr>
        <xdr:cNvPr id="637" name="Picture 39">
          <a:extLst>
            <a:ext uri="{FF2B5EF4-FFF2-40B4-BE49-F238E27FC236}">
              <a16:creationId xmlns:a16="http://schemas.microsoft.com/office/drawing/2014/main" id="{00000000-0008-0000-0F00-00007D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283000" y="26107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7</xdr:row>
      <xdr:rowOff>372600</xdr:rowOff>
    </xdr:from>
    <xdr:to>
      <xdr:col>4</xdr:col>
      <xdr:colOff>62280</xdr:colOff>
      <xdr:row>7</xdr:row>
      <xdr:rowOff>380880</xdr:rowOff>
    </xdr:to>
    <xdr:pic>
      <xdr:nvPicPr>
        <xdr:cNvPr id="638" name="Picture 42">
          <a:extLst>
            <a:ext uri="{FF2B5EF4-FFF2-40B4-BE49-F238E27FC236}">
              <a16:creationId xmlns:a16="http://schemas.microsoft.com/office/drawing/2014/main" id="{00000000-0008-0000-0F00-00007E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283000" y="3001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8</xdr:row>
      <xdr:rowOff>372600</xdr:rowOff>
    </xdr:from>
    <xdr:to>
      <xdr:col>4</xdr:col>
      <xdr:colOff>62280</xdr:colOff>
      <xdr:row>8</xdr:row>
      <xdr:rowOff>380880</xdr:rowOff>
    </xdr:to>
    <xdr:pic>
      <xdr:nvPicPr>
        <xdr:cNvPr id="639" name="Picture 43">
          <a:extLst>
            <a:ext uri="{FF2B5EF4-FFF2-40B4-BE49-F238E27FC236}">
              <a16:creationId xmlns:a16="http://schemas.microsoft.com/office/drawing/2014/main" id="{00000000-0008-0000-0F00-00007F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283000" y="33919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6</xdr:row>
      <xdr:rowOff>372600</xdr:rowOff>
    </xdr:from>
    <xdr:to>
      <xdr:col>4</xdr:col>
      <xdr:colOff>62280</xdr:colOff>
      <xdr:row>6</xdr:row>
      <xdr:rowOff>380880</xdr:rowOff>
    </xdr:to>
    <xdr:pic>
      <xdr:nvPicPr>
        <xdr:cNvPr id="640" name="Picture 44">
          <a:extLst>
            <a:ext uri="{FF2B5EF4-FFF2-40B4-BE49-F238E27FC236}">
              <a16:creationId xmlns:a16="http://schemas.microsoft.com/office/drawing/2014/main" id="{00000000-0008-0000-0F00-000080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283000" y="26107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7</xdr:row>
      <xdr:rowOff>372600</xdr:rowOff>
    </xdr:from>
    <xdr:to>
      <xdr:col>4</xdr:col>
      <xdr:colOff>62280</xdr:colOff>
      <xdr:row>7</xdr:row>
      <xdr:rowOff>380880</xdr:rowOff>
    </xdr:to>
    <xdr:pic>
      <xdr:nvPicPr>
        <xdr:cNvPr id="641" name="Picture 47">
          <a:extLst>
            <a:ext uri="{FF2B5EF4-FFF2-40B4-BE49-F238E27FC236}">
              <a16:creationId xmlns:a16="http://schemas.microsoft.com/office/drawing/2014/main" id="{00000000-0008-0000-0F00-000081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283000" y="30013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54000</xdr:colOff>
      <xdr:row>8</xdr:row>
      <xdr:rowOff>372600</xdr:rowOff>
    </xdr:from>
    <xdr:to>
      <xdr:col>4</xdr:col>
      <xdr:colOff>62280</xdr:colOff>
      <xdr:row>8</xdr:row>
      <xdr:rowOff>380880</xdr:rowOff>
    </xdr:to>
    <xdr:pic>
      <xdr:nvPicPr>
        <xdr:cNvPr id="642" name="Picture 48">
          <a:extLst>
            <a:ext uri="{FF2B5EF4-FFF2-40B4-BE49-F238E27FC236}">
              <a16:creationId xmlns:a16="http://schemas.microsoft.com/office/drawing/2014/main" id="{00000000-0008-0000-0F00-000082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283000" y="33919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4</xdr:row>
      <xdr:rowOff>372240</xdr:rowOff>
    </xdr:from>
    <xdr:to>
      <xdr:col>1</xdr:col>
      <xdr:colOff>62280</xdr:colOff>
      <xdr:row>4</xdr:row>
      <xdr:rowOff>380520</xdr:rowOff>
    </xdr:to>
    <xdr:pic>
      <xdr:nvPicPr>
        <xdr:cNvPr id="643" name="Picture 8">
          <a:extLst>
            <a:ext uri="{FF2B5EF4-FFF2-40B4-BE49-F238E27FC236}">
              <a16:creationId xmlns:a16="http://schemas.microsoft.com/office/drawing/2014/main" id="{00000000-0008-0000-0F00-000083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11200" y="1829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4</xdr:row>
      <xdr:rowOff>372240</xdr:rowOff>
    </xdr:from>
    <xdr:to>
      <xdr:col>1</xdr:col>
      <xdr:colOff>62280</xdr:colOff>
      <xdr:row>4</xdr:row>
      <xdr:rowOff>380520</xdr:rowOff>
    </xdr:to>
    <xdr:pic>
      <xdr:nvPicPr>
        <xdr:cNvPr id="644" name="Picture 13">
          <a:extLst>
            <a:ext uri="{FF2B5EF4-FFF2-40B4-BE49-F238E27FC236}">
              <a16:creationId xmlns:a16="http://schemas.microsoft.com/office/drawing/2014/main" id="{00000000-0008-0000-0F00-000084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11200" y="18295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5</xdr:row>
      <xdr:rowOff>372600</xdr:rowOff>
    </xdr:from>
    <xdr:to>
      <xdr:col>1</xdr:col>
      <xdr:colOff>62280</xdr:colOff>
      <xdr:row>5</xdr:row>
      <xdr:rowOff>380880</xdr:rowOff>
    </xdr:to>
    <xdr:pic>
      <xdr:nvPicPr>
        <xdr:cNvPr id="645" name="Picture 8">
          <a:extLst>
            <a:ext uri="{FF2B5EF4-FFF2-40B4-BE49-F238E27FC236}">
              <a16:creationId xmlns:a16="http://schemas.microsoft.com/office/drawing/2014/main" id="{00000000-0008-0000-0F00-000085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11200" y="2220120"/>
          <a:ext cx="8280" cy="8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54000</xdr:colOff>
      <xdr:row>5</xdr:row>
      <xdr:rowOff>372600</xdr:rowOff>
    </xdr:from>
    <xdr:to>
      <xdr:col>1</xdr:col>
      <xdr:colOff>62280</xdr:colOff>
      <xdr:row>5</xdr:row>
      <xdr:rowOff>380880</xdr:rowOff>
    </xdr:to>
    <xdr:pic>
      <xdr:nvPicPr>
        <xdr:cNvPr id="646" name="Picture 13">
          <a:extLst>
            <a:ext uri="{FF2B5EF4-FFF2-40B4-BE49-F238E27FC236}">
              <a16:creationId xmlns:a16="http://schemas.microsoft.com/office/drawing/2014/main" id="{00000000-0008-0000-0F00-0000860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11200" y="2220120"/>
          <a:ext cx="8280" cy="82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zoomScaleNormal="100" workbookViewId="0">
      <selection activeCell="G13" sqref="G13:G15"/>
    </sheetView>
  </sheetViews>
  <sheetFormatPr defaultRowHeight="15" x14ac:dyDescent="0.25"/>
  <cols>
    <col min="1" max="2" width="8.5703125"/>
    <col min="3" max="3" width="32.28515625"/>
    <col min="4" max="4" width="23"/>
    <col min="5" max="5" width="27.85546875"/>
    <col min="6" max="6" width="30.7109375"/>
    <col min="7" max="7" width="15.5703125"/>
    <col min="8" max="8" width="28"/>
    <col min="9" max="1025" width="8.5703125"/>
  </cols>
  <sheetData>
    <row r="1" spans="1:8" ht="20.25" customHeight="1" x14ac:dyDescent="0.25">
      <c r="A1" s="15"/>
      <c r="B1" s="15"/>
      <c r="C1" s="14" t="s">
        <v>0</v>
      </c>
      <c r="D1" s="14"/>
      <c r="E1" s="14"/>
      <c r="F1" s="14"/>
      <c r="G1" s="14"/>
      <c r="H1" s="15"/>
    </row>
    <row r="2" spans="1:8" ht="15" customHeight="1" x14ac:dyDescent="0.25">
      <c r="A2" s="13" t="s">
        <v>1</v>
      </c>
      <c r="B2" s="14" t="s">
        <v>2</v>
      </c>
      <c r="C2" s="14"/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</row>
    <row r="3" spans="1:8" ht="15" customHeight="1" x14ac:dyDescent="0.25">
      <c r="A3" s="13"/>
      <c r="B3" s="14"/>
      <c r="C3" s="14"/>
      <c r="D3" s="14"/>
      <c r="E3" s="14"/>
      <c r="F3" s="14"/>
      <c r="G3" s="14"/>
      <c r="H3" s="14"/>
    </row>
    <row r="4" spans="1:8" ht="20.25" customHeight="1" x14ac:dyDescent="0.25">
      <c r="A4" s="16">
        <v>1</v>
      </c>
      <c r="B4" s="12" t="s">
        <v>8</v>
      </c>
      <c r="C4" s="12"/>
      <c r="D4" s="12" t="s">
        <v>9</v>
      </c>
      <c r="E4" s="14">
        <v>1</v>
      </c>
      <c r="F4" s="14" t="s">
        <v>10</v>
      </c>
      <c r="G4" s="11">
        <v>16000</v>
      </c>
      <c r="H4" s="12" t="s">
        <v>11</v>
      </c>
    </row>
    <row r="5" spans="1:8" ht="20.25" customHeight="1" x14ac:dyDescent="0.25">
      <c r="A5" s="16">
        <v>2</v>
      </c>
      <c r="B5" s="12" t="s">
        <v>12</v>
      </c>
      <c r="C5" s="12"/>
      <c r="D5" s="12"/>
      <c r="E5" s="14"/>
      <c r="F5" s="14"/>
      <c r="G5" s="11"/>
      <c r="H5" s="12"/>
    </row>
    <row r="6" spans="1:8" ht="20.25" customHeight="1" x14ac:dyDescent="0.25">
      <c r="A6" s="16">
        <v>3</v>
      </c>
      <c r="B6" s="12" t="s">
        <v>13</v>
      </c>
      <c r="C6" s="12"/>
      <c r="D6" s="12"/>
      <c r="E6" s="14"/>
      <c r="F6" s="14"/>
      <c r="G6" s="11"/>
      <c r="H6" s="12"/>
    </row>
    <row r="7" spans="1:8" ht="20.25" customHeight="1" x14ac:dyDescent="0.25">
      <c r="A7" s="16">
        <v>4</v>
      </c>
      <c r="B7" s="12" t="s">
        <v>14</v>
      </c>
      <c r="C7" s="12"/>
      <c r="D7" s="12" t="s">
        <v>9</v>
      </c>
      <c r="E7" s="14">
        <v>1</v>
      </c>
      <c r="F7" s="14" t="s">
        <v>10</v>
      </c>
      <c r="G7" s="11">
        <v>16000</v>
      </c>
      <c r="H7" s="12"/>
    </row>
    <row r="8" spans="1:8" ht="20.25" customHeight="1" x14ac:dyDescent="0.25">
      <c r="A8" s="16">
        <v>5</v>
      </c>
      <c r="B8" s="12" t="s">
        <v>15</v>
      </c>
      <c r="C8" s="12"/>
      <c r="D8" s="12"/>
      <c r="E8" s="14"/>
      <c r="F8" s="14"/>
      <c r="G8" s="11"/>
      <c r="H8" s="12"/>
    </row>
    <row r="9" spans="1:8" ht="20.25" customHeight="1" x14ac:dyDescent="0.25">
      <c r="A9" s="16">
        <v>6</v>
      </c>
      <c r="B9" s="12" t="s">
        <v>16</v>
      </c>
      <c r="C9" s="12"/>
      <c r="D9" s="12"/>
      <c r="E9" s="14"/>
      <c r="F9" s="14"/>
      <c r="G9" s="11"/>
      <c r="H9" s="12"/>
    </row>
    <row r="10" spans="1:8" ht="20.25" customHeight="1" x14ac:dyDescent="0.25">
      <c r="A10" s="16">
        <v>7</v>
      </c>
      <c r="B10" s="12" t="s">
        <v>17</v>
      </c>
      <c r="C10" s="12"/>
      <c r="D10" s="12" t="s">
        <v>9</v>
      </c>
      <c r="E10" s="14">
        <v>1</v>
      </c>
      <c r="F10" s="14" t="s">
        <v>10</v>
      </c>
      <c r="G10" s="11">
        <v>16000</v>
      </c>
      <c r="H10" s="12"/>
    </row>
    <row r="11" spans="1:8" ht="20.25" customHeight="1" x14ac:dyDescent="0.25">
      <c r="A11" s="16">
        <v>8</v>
      </c>
      <c r="B11" s="12" t="s">
        <v>18</v>
      </c>
      <c r="C11" s="12"/>
      <c r="D11" s="12"/>
      <c r="E11" s="14"/>
      <c r="F11" s="14"/>
      <c r="G11" s="11"/>
      <c r="H11" s="12"/>
    </row>
    <row r="12" spans="1:8" ht="20.25" customHeight="1" x14ac:dyDescent="0.25">
      <c r="A12" s="16">
        <v>9</v>
      </c>
      <c r="B12" s="12" t="s">
        <v>19</v>
      </c>
      <c r="C12" s="12"/>
      <c r="D12" s="12"/>
      <c r="E12" s="14"/>
      <c r="F12" s="14"/>
      <c r="G12" s="11"/>
      <c r="H12" s="12"/>
    </row>
    <row r="13" spans="1:8" ht="20.25" customHeight="1" x14ac:dyDescent="0.25">
      <c r="A13" s="16">
        <v>10</v>
      </c>
      <c r="B13" s="12" t="s">
        <v>8</v>
      </c>
      <c r="C13" s="12"/>
      <c r="D13" s="12" t="s">
        <v>20</v>
      </c>
      <c r="E13" s="14">
        <v>1</v>
      </c>
      <c r="F13" s="14" t="s">
        <v>10</v>
      </c>
      <c r="G13" s="11">
        <v>16000</v>
      </c>
      <c r="H13" s="12" t="s">
        <v>11</v>
      </c>
    </row>
    <row r="14" spans="1:8" ht="20.25" customHeight="1" x14ac:dyDescent="0.25">
      <c r="A14" s="16">
        <v>11</v>
      </c>
      <c r="B14" s="12" t="s">
        <v>12</v>
      </c>
      <c r="C14" s="12"/>
      <c r="D14" s="12"/>
      <c r="E14" s="14"/>
      <c r="F14" s="14"/>
      <c r="G14" s="11"/>
      <c r="H14" s="12"/>
    </row>
    <row r="15" spans="1:8" ht="20.25" customHeight="1" x14ac:dyDescent="0.25">
      <c r="A15" s="16">
        <v>12</v>
      </c>
      <c r="B15" s="12" t="s">
        <v>13</v>
      </c>
      <c r="C15" s="12"/>
      <c r="D15" s="12"/>
      <c r="E15" s="14"/>
      <c r="F15" s="14"/>
      <c r="G15" s="11"/>
      <c r="H15" s="12"/>
    </row>
    <row r="16" spans="1:8" ht="20.25" customHeight="1" x14ac:dyDescent="0.25">
      <c r="A16" s="16">
        <v>13</v>
      </c>
      <c r="B16" s="12" t="s">
        <v>21</v>
      </c>
      <c r="C16" s="12"/>
      <c r="D16" s="15"/>
      <c r="E16" s="16">
        <v>1</v>
      </c>
      <c r="F16" s="17" t="s">
        <v>10</v>
      </c>
      <c r="G16" s="10" t="s">
        <v>22</v>
      </c>
      <c r="H16" s="10"/>
    </row>
  </sheetData>
  <mergeCells count="40">
    <mergeCell ref="H13:H15"/>
    <mergeCell ref="B14:C14"/>
    <mergeCell ref="B15:C15"/>
    <mergeCell ref="B16:C16"/>
    <mergeCell ref="G16:H16"/>
    <mergeCell ref="B13:C13"/>
    <mergeCell ref="D13:D15"/>
    <mergeCell ref="E13:E15"/>
    <mergeCell ref="F13:F15"/>
    <mergeCell ref="G13:G15"/>
    <mergeCell ref="B10:C10"/>
    <mergeCell ref="D10:D12"/>
    <mergeCell ref="E10:E12"/>
    <mergeCell ref="F10:F12"/>
    <mergeCell ref="G10:G12"/>
    <mergeCell ref="B11:C11"/>
    <mergeCell ref="B12:C12"/>
    <mergeCell ref="H2:H3"/>
    <mergeCell ref="B4:C4"/>
    <mergeCell ref="D4:D6"/>
    <mergeCell ref="E4:E6"/>
    <mergeCell ref="F4:F6"/>
    <mergeCell ref="G4:G6"/>
    <mergeCell ref="H4:H12"/>
    <mergeCell ref="B5:C5"/>
    <mergeCell ref="B6:C6"/>
    <mergeCell ref="B7:C7"/>
    <mergeCell ref="D7:D9"/>
    <mergeCell ref="E7:E9"/>
    <mergeCell ref="F7:F9"/>
    <mergeCell ref="G7:G9"/>
    <mergeCell ref="B8:C8"/>
    <mergeCell ref="B9:C9"/>
    <mergeCell ref="C1:G1"/>
    <mergeCell ref="A2:A3"/>
    <mergeCell ref="B2:C3"/>
    <mergeCell ref="D2:D3"/>
    <mergeCell ref="E2:E3"/>
    <mergeCell ref="F2:F3"/>
    <mergeCell ref="G2:G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H16"/>
  <sheetViews>
    <sheetView zoomScale="75" zoomScaleNormal="75" workbookViewId="0">
      <selection activeCell="O14" sqref="O14"/>
    </sheetView>
  </sheetViews>
  <sheetFormatPr defaultRowHeight="15" x14ac:dyDescent="0.25"/>
  <cols>
    <col min="1" max="1" width="6.5703125"/>
    <col min="2" max="2" width="15.5703125"/>
    <col min="3" max="4" width="20.5703125"/>
    <col min="5" max="5" width="9.5703125"/>
    <col min="6" max="6" width="7.85546875"/>
    <col min="7" max="7" width="25.140625"/>
    <col min="8" max="8" width="24.5703125"/>
  </cols>
  <sheetData>
    <row r="2" spans="1:8" ht="54" customHeight="1" x14ac:dyDescent="0.3">
      <c r="A2" s="99"/>
      <c r="B2" s="99"/>
      <c r="C2" s="7" t="s">
        <v>90</v>
      </c>
      <c r="D2" s="7"/>
      <c r="E2" s="7"/>
      <c r="F2" s="7"/>
      <c r="G2" s="7"/>
      <c r="H2" s="19"/>
    </row>
    <row r="3" spans="1:8" ht="33.75" customHeight="1" x14ac:dyDescent="0.25">
      <c r="A3" s="3" t="s">
        <v>1</v>
      </c>
      <c r="B3" s="7" t="s">
        <v>2</v>
      </c>
      <c r="C3" s="7"/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</row>
    <row r="4" spans="1:8" ht="36" customHeight="1" x14ac:dyDescent="0.25">
      <c r="A4" s="3"/>
      <c r="B4" s="7"/>
      <c r="C4" s="7"/>
      <c r="D4" s="7"/>
      <c r="E4" s="7"/>
      <c r="F4" s="7"/>
      <c r="G4" s="7"/>
      <c r="H4" s="7"/>
    </row>
    <row r="5" spans="1:8" ht="21.75" customHeight="1" x14ac:dyDescent="0.25">
      <c r="A5" s="20">
        <v>1</v>
      </c>
      <c r="B5" s="6" t="s">
        <v>91</v>
      </c>
      <c r="C5" s="6"/>
      <c r="D5" s="6" t="s">
        <v>9</v>
      </c>
      <c r="E5" s="1">
        <v>2</v>
      </c>
      <c r="F5" s="1" t="s">
        <v>10</v>
      </c>
      <c r="G5" s="5">
        <v>11000</v>
      </c>
      <c r="H5" s="4" t="s">
        <v>11</v>
      </c>
    </row>
    <row r="6" spans="1:8" ht="21.75" customHeight="1" x14ac:dyDescent="0.25">
      <c r="A6" s="20">
        <v>2</v>
      </c>
      <c r="B6" s="6" t="s">
        <v>92</v>
      </c>
      <c r="C6" s="6"/>
      <c r="D6" s="6"/>
      <c r="E6" s="1"/>
      <c r="F6" s="1"/>
      <c r="G6" s="5"/>
      <c r="H6" s="4"/>
    </row>
    <row r="7" spans="1:8" ht="21.75" customHeight="1" x14ac:dyDescent="0.25">
      <c r="A7" s="20">
        <v>3</v>
      </c>
      <c r="B7" s="6" t="s">
        <v>93</v>
      </c>
      <c r="C7" s="6"/>
      <c r="D7" s="6"/>
      <c r="E7" s="1"/>
      <c r="F7" s="1"/>
      <c r="G7" s="5"/>
      <c r="H7" s="4"/>
    </row>
    <row r="8" spans="1:8" ht="21.75" customHeight="1" x14ac:dyDescent="0.25">
      <c r="A8" s="20">
        <v>4</v>
      </c>
      <c r="B8" s="6" t="s">
        <v>94</v>
      </c>
      <c r="C8" s="6"/>
      <c r="D8" s="6"/>
      <c r="E8" s="1"/>
      <c r="F8" s="1"/>
      <c r="G8" s="5"/>
      <c r="H8" s="4"/>
    </row>
    <row r="9" spans="1:8" ht="20.100000000000001" customHeight="1" x14ac:dyDescent="0.25">
      <c r="A9" s="20">
        <v>1</v>
      </c>
      <c r="B9" s="6" t="s">
        <v>8</v>
      </c>
      <c r="C9" s="6"/>
      <c r="D9" s="6" t="s">
        <v>20</v>
      </c>
      <c r="E9" s="1">
        <v>2</v>
      </c>
      <c r="F9" s="1" t="s">
        <v>10</v>
      </c>
      <c r="G9" s="5">
        <v>11000</v>
      </c>
      <c r="H9" s="4" t="s">
        <v>11</v>
      </c>
    </row>
    <row r="10" spans="1:8" ht="20.25" customHeight="1" x14ac:dyDescent="0.25">
      <c r="A10" s="20">
        <v>2</v>
      </c>
      <c r="B10" s="6" t="s">
        <v>95</v>
      </c>
      <c r="C10" s="6"/>
      <c r="D10" s="6"/>
      <c r="E10" s="1"/>
      <c r="F10" s="1"/>
      <c r="G10" s="5"/>
      <c r="H10" s="4"/>
    </row>
    <row r="11" spans="1:8" ht="20.25" customHeight="1" x14ac:dyDescent="0.25">
      <c r="A11" s="20">
        <v>3</v>
      </c>
      <c r="B11" s="6" t="s">
        <v>12</v>
      </c>
      <c r="C11" s="6"/>
      <c r="D11" s="6"/>
      <c r="E11" s="1"/>
      <c r="F11" s="1"/>
      <c r="G11" s="5"/>
      <c r="H11" s="4"/>
    </row>
    <row r="12" spans="1:8" ht="20.25" customHeight="1" x14ac:dyDescent="0.25">
      <c r="A12" s="20">
        <v>4</v>
      </c>
      <c r="B12" s="6" t="s">
        <v>13</v>
      </c>
      <c r="C12" s="6"/>
      <c r="D12" s="6"/>
      <c r="E12" s="1"/>
      <c r="F12" s="1"/>
      <c r="G12" s="5"/>
      <c r="H12" s="4"/>
    </row>
    <row r="13" spans="1:8" ht="20.100000000000001" customHeight="1" x14ac:dyDescent="0.25">
      <c r="A13" s="20">
        <v>1</v>
      </c>
      <c r="B13" s="6" t="s">
        <v>8</v>
      </c>
      <c r="C13" s="6"/>
      <c r="D13" s="6" t="s">
        <v>96</v>
      </c>
      <c r="E13" s="1">
        <v>2</v>
      </c>
      <c r="F13" s="1" t="s">
        <v>10</v>
      </c>
      <c r="G13" s="5">
        <v>11000</v>
      </c>
      <c r="H13" s="4" t="s">
        <v>11</v>
      </c>
    </row>
    <row r="14" spans="1:8" ht="20.25" customHeight="1" x14ac:dyDescent="0.25">
      <c r="A14" s="20">
        <v>2</v>
      </c>
      <c r="B14" s="6" t="s">
        <v>95</v>
      </c>
      <c r="C14" s="6"/>
      <c r="D14" s="6"/>
      <c r="E14" s="1"/>
      <c r="F14" s="1"/>
      <c r="G14" s="5"/>
      <c r="H14" s="4"/>
    </row>
    <row r="15" spans="1:8" ht="20.25" customHeight="1" x14ac:dyDescent="0.25">
      <c r="A15" s="20">
        <v>3</v>
      </c>
      <c r="B15" s="6" t="s">
        <v>12</v>
      </c>
      <c r="C15" s="6"/>
      <c r="D15" s="6"/>
      <c r="E15" s="1"/>
      <c r="F15" s="1"/>
      <c r="G15" s="5"/>
      <c r="H15" s="4"/>
    </row>
    <row r="16" spans="1:8" ht="20.25" customHeight="1" x14ac:dyDescent="0.25">
      <c r="A16" s="20">
        <v>4</v>
      </c>
      <c r="B16" s="6" t="s">
        <v>13</v>
      </c>
      <c r="C16" s="6"/>
      <c r="D16" s="6"/>
      <c r="E16" s="1"/>
      <c r="F16" s="1"/>
      <c r="G16" s="5"/>
      <c r="H16" s="4"/>
    </row>
  </sheetData>
  <mergeCells count="35">
    <mergeCell ref="H9:H12"/>
    <mergeCell ref="B10:C10"/>
    <mergeCell ref="B11:C11"/>
    <mergeCell ref="B12:C12"/>
    <mergeCell ref="B13:C13"/>
    <mergeCell ref="D13:D16"/>
    <mergeCell ref="E13:E16"/>
    <mergeCell ref="F13:F16"/>
    <mergeCell ref="G13:G16"/>
    <mergeCell ref="H13:H16"/>
    <mergeCell ref="B14:C14"/>
    <mergeCell ref="B15:C15"/>
    <mergeCell ref="B16:C16"/>
    <mergeCell ref="B9:C9"/>
    <mergeCell ref="D9:D12"/>
    <mergeCell ref="E9:E12"/>
    <mergeCell ref="F9:F12"/>
    <mergeCell ref="G9:G12"/>
    <mergeCell ref="H3:H4"/>
    <mergeCell ref="B5:C5"/>
    <mergeCell ref="D5:D8"/>
    <mergeCell ref="E5:E8"/>
    <mergeCell ref="F5:F8"/>
    <mergeCell ref="G5:G8"/>
    <mergeCell ref="H5:H8"/>
    <mergeCell ref="B6:C6"/>
    <mergeCell ref="B7:C7"/>
    <mergeCell ref="B8:C8"/>
    <mergeCell ref="C2:G2"/>
    <mergeCell ref="A3:A4"/>
    <mergeCell ref="B3:C4"/>
    <mergeCell ref="D3:D4"/>
    <mergeCell ref="E3:E4"/>
    <mergeCell ref="F3:F4"/>
    <mergeCell ref="G3:G4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7"/>
  <sheetViews>
    <sheetView zoomScaleNormal="100" workbookViewId="0">
      <selection sqref="A1:D1"/>
    </sheetView>
  </sheetViews>
  <sheetFormatPr defaultRowHeight="15" x14ac:dyDescent="0.25"/>
  <cols>
    <col min="1" max="1" width="8.5703125"/>
    <col min="2" max="2" width="32.140625"/>
    <col min="3" max="3" width="34" style="105"/>
    <col min="4" max="4" width="32.7109375"/>
    <col min="5" max="1025" width="8.5703125"/>
  </cols>
  <sheetData>
    <row r="1" spans="1:4" ht="20.25" customHeight="1" x14ac:dyDescent="0.25">
      <c r="A1" s="14" t="s">
        <v>97</v>
      </c>
      <c r="B1" s="14"/>
      <c r="C1" s="14"/>
      <c r="D1" s="14"/>
    </row>
    <row r="2" spans="1:4" ht="15" customHeight="1" x14ac:dyDescent="0.25">
      <c r="A2" s="259" t="s">
        <v>1</v>
      </c>
      <c r="B2" s="1" t="s">
        <v>2</v>
      </c>
      <c r="C2" s="1" t="s">
        <v>5</v>
      </c>
      <c r="D2" s="1" t="s">
        <v>6</v>
      </c>
    </row>
    <row r="3" spans="1:4" ht="15" customHeight="1" x14ac:dyDescent="0.25">
      <c r="A3" s="259"/>
      <c r="B3" s="1"/>
      <c r="C3" s="1"/>
      <c r="D3" s="1"/>
    </row>
    <row r="4" spans="1:4" ht="20.25" customHeight="1" x14ac:dyDescent="0.25">
      <c r="A4" s="1">
        <v>1</v>
      </c>
      <c r="B4" s="12" t="s">
        <v>98</v>
      </c>
      <c r="C4" s="1" t="s">
        <v>10</v>
      </c>
      <c r="D4" s="5">
        <v>679</v>
      </c>
    </row>
    <row r="5" spans="1:4" ht="20.25" customHeight="1" x14ac:dyDescent="0.25">
      <c r="A5" s="1"/>
      <c r="B5" s="12"/>
      <c r="C5" s="1"/>
      <c r="D5" s="5"/>
    </row>
    <row r="6" spans="1:4" ht="20.25" customHeight="1" x14ac:dyDescent="0.25">
      <c r="A6" s="1"/>
      <c r="B6" s="12"/>
      <c r="C6" s="1"/>
      <c r="D6" s="5"/>
    </row>
    <row r="7" spans="1:4" ht="20.25" x14ac:dyDescent="0.25">
      <c r="A7" s="24">
        <v>2</v>
      </c>
      <c r="B7" s="106" t="s">
        <v>99</v>
      </c>
      <c r="C7" s="24" t="s">
        <v>10</v>
      </c>
      <c r="D7" s="22">
        <v>425</v>
      </c>
    </row>
    <row r="8" spans="1:4" ht="40.5" x14ac:dyDescent="0.25">
      <c r="A8" s="24">
        <v>3</v>
      </c>
      <c r="B8" s="106" t="s">
        <v>100</v>
      </c>
      <c r="C8" s="24" t="s">
        <v>10</v>
      </c>
      <c r="D8" s="22">
        <v>80</v>
      </c>
    </row>
    <row r="27" ht="20.25" customHeight="1" x14ac:dyDescent="0.25"/>
  </sheetData>
  <mergeCells count="9">
    <mergeCell ref="A4:A6"/>
    <mergeCell ref="B4:B6"/>
    <mergeCell ref="C4:C6"/>
    <mergeCell ref="D4:D6"/>
    <mergeCell ref="A1:D1"/>
    <mergeCell ref="A2:A3"/>
    <mergeCell ref="B2:B3"/>
    <mergeCell ref="C2:C3"/>
    <mergeCell ref="D2:D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F10"/>
  <sheetViews>
    <sheetView zoomScaleNormal="100" workbookViewId="0">
      <selection activeCell="E9" sqref="E9"/>
    </sheetView>
  </sheetViews>
  <sheetFormatPr defaultRowHeight="15" x14ac:dyDescent="0.25"/>
  <cols>
    <col min="1" max="1" width="6.5703125"/>
    <col min="2" max="2" width="15.5703125"/>
    <col min="3" max="3" width="20.5703125"/>
    <col min="4" max="4" width="7.85546875"/>
    <col min="5" max="5" width="25.140625"/>
    <col min="6" max="6" width="24.5703125"/>
  </cols>
  <sheetData>
    <row r="2" spans="1:6" ht="54" customHeight="1" x14ac:dyDescent="0.3">
      <c r="A2" s="99"/>
      <c r="B2" s="99"/>
      <c r="C2" s="9" t="s">
        <v>101</v>
      </c>
      <c r="D2" s="9"/>
      <c r="E2" s="9"/>
      <c r="F2" s="19"/>
    </row>
    <row r="3" spans="1:6" ht="33.75" customHeight="1" x14ac:dyDescent="0.25">
      <c r="A3" s="3" t="s">
        <v>1</v>
      </c>
      <c r="B3" s="7" t="s">
        <v>2</v>
      </c>
      <c r="C3" s="7"/>
      <c r="D3" s="7" t="s">
        <v>5</v>
      </c>
      <c r="E3" s="7" t="s">
        <v>6</v>
      </c>
      <c r="F3" s="7" t="s">
        <v>7</v>
      </c>
    </row>
    <row r="4" spans="1:6" ht="36" customHeight="1" x14ac:dyDescent="0.25">
      <c r="A4" s="3"/>
      <c r="B4" s="7"/>
      <c r="C4" s="7"/>
      <c r="D4" s="7"/>
      <c r="E4" s="7"/>
      <c r="F4" s="7"/>
    </row>
    <row r="5" spans="1:6" ht="21.75" customHeight="1" x14ac:dyDescent="0.25">
      <c r="A5" s="20">
        <v>1</v>
      </c>
      <c r="B5" s="12" t="s">
        <v>102</v>
      </c>
      <c r="C5" s="12"/>
      <c r="D5" s="14" t="s">
        <v>103</v>
      </c>
      <c r="E5" s="107">
        <v>320</v>
      </c>
      <c r="F5" s="12" t="s">
        <v>104</v>
      </c>
    </row>
    <row r="6" spans="1:6" ht="21.75" customHeight="1" x14ac:dyDescent="0.25">
      <c r="A6" s="20">
        <v>2</v>
      </c>
      <c r="B6" s="12" t="s">
        <v>105</v>
      </c>
      <c r="C6" s="12"/>
      <c r="D6" s="14"/>
      <c r="E6" s="107">
        <v>410</v>
      </c>
      <c r="F6" s="12"/>
    </row>
    <row r="7" spans="1:6" ht="21.75" customHeight="1" x14ac:dyDescent="0.25">
      <c r="A7" s="20">
        <v>3</v>
      </c>
      <c r="B7" s="12" t="s">
        <v>106</v>
      </c>
      <c r="C7" s="12"/>
      <c r="D7" s="14"/>
      <c r="E7" s="107">
        <v>490</v>
      </c>
      <c r="F7" s="12"/>
    </row>
    <row r="8" spans="1:6" ht="21.75" customHeight="1" x14ac:dyDescent="0.25">
      <c r="A8" s="20">
        <v>4</v>
      </c>
      <c r="B8" s="12" t="s">
        <v>107</v>
      </c>
      <c r="C8" s="12"/>
      <c r="D8" s="14"/>
      <c r="E8" s="107">
        <v>490</v>
      </c>
      <c r="F8" s="12"/>
    </row>
    <row r="9" spans="1:6" ht="20.25" customHeight="1" x14ac:dyDescent="0.25">
      <c r="A9" s="20">
        <v>1</v>
      </c>
      <c r="B9" s="12" t="s">
        <v>108</v>
      </c>
      <c r="C9" s="12"/>
      <c r="D9" s="14"/>
      <c r="E9" s="107">
        <v>600</v>
      </c>
      <c r="F9" s="12"/>
    </row>
    <row r="10" spans="1:6" ht="20.25" customHeight="1" x14ac:dyDescent="0.25">
      <c r="A10" s="20">
        <v>2</v>
      </c>
      <c r="B10" s="12" t="s">
        <v>109</v>
      </c>
      <c r="C10" s="12"/>
      <c r="D10" s="14"/>
      <c r="E10" s="107">
        <v>630</v>
      </c>
      <c r="F10" s="12"/>
    </row>
  </sheetData>
  <mergeCells count="14">
    <mergeCell ref="F3:F4"/>
    <mergeCell ref="B5:C5"/>
    <mergeCell ref="D5:D10"/>
    <mergeCell ref="F5:F10"/>
    <mergeCell ref="B6:C6"/>
    <mergeCell ref="B7:C7"/>
    <mergeCell ref="B8:C8"/>
    <mergeCell ref="B9:C9"/>
    <mergeCell ref="B10:C10"/>
    <mergeCell ref="C2:E2"/>
    <mergeCell ref="A3:A4"/>
    <mergeCell ref="B3:C4"/>
    <mergeCell ref="D3:D4"/>
    <mergeCell ref="E3:E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G10"/>
  <sheetViews>
    <sheetView zoomScale="75" zoomScaleNormal="75" workbookViewId="0">
      <selection activeCell="B2" sqref="B2"/>
    </sheetView>
  </sheetViews>
  <sheetFormatPr defaultRowHeight="15" x14ac:dyDescent="0.25"/>
  <cols>
    <col min="1" max="1" width="10.7109375"/>
    <col min="2" max="2" width="15.5703125"/>
    <col min="3" max="3" width="22.5703125"/>
    <col min="4" max="4" width="9.5703125"/>
    <col min="5" max="5" width="9.42578125"/>
    <col min="6" max="6" width="18.7109375"/>
    <col min="7" max="7" width="26.7109375"/>
    <col min="8" max="1025" width="9.28515625"/>
  </cols>
  <sheetData>
    <row r="2" spans="1:7" ht="57" customHeight="1" x14ac:dyDescent="0.25">
      <c r="C2" s="7" t="s">
        <v>110</v>
      </c>
      <c r="D2" s="7"/>
      <c r="E2" s="7"/>
      <c r="F2" s="7"/>
    </row>
    <row r="3" spans="1:7" ht="20.25" x14ac:dyDescent="0.25">
      <c r="A3" s="7" t="s">
        <v>1</v>
      </c>
      <c r="B3" s="7" t="s">
        <v>2</v>
      </c>
      <c r="C3" s="7"/>
      <c r="D3" s="7" t="s">
        <v>4</v>
      </c>
      <c r="E3" s="7" t="s">
        <v>24</v>
      </c>
      <c r="F3" s="23"/>
      <c r="G3" s="4" t="s">
        <v>7</v>
      </c>
    </row>
    <row r="4" spans="1:7" ht="40.5" x14ac:dyDescent="0.25">
      <c r="A4" s="7"/>
      <c r="B4" s="7"/>
      <c r="C4" s="7"/>
      <c r="D4" s="7"/>
      <c r="E4" s="7"/>
      <c r="F4" s="108" t="s">
        <v>111</v>
      </c>
      <c r="G4" s="4"/>
    </row>
    <row r="5" spans="1:7" ht="30.75" customHeight="1" x14ac:dyDescent="0.25">
      <c r="A5" s="20">
        <v>1</v>
      </c>
      <c r="B5" s="4" t="s">
        <v>112</v>
      </c>
      <c r="C5" s="4"/>
      <c r="D5" s="7">
        <v>1</v>
      </c>
      <c r="E5" s="7" t="s">
        <v>10</v>
      </c>
      <c r="F5" s="260">
        <v>8500</v>
      </c>
      <c r="G5" s="4" t="s">
        <v>113</v>
      </c>
    </row>
    <row r="6" spans="1:7" ht="30.75" customHeight="1" x14ac:dyDescent="0.25">
      <c r="A6" s="20">
        <v>2</v>
      </c>
      <c r="B6" s="4" t="s">
        <v>114</v>
      </c>
      <c r="C6" s="4"/>
      <c r="D6" s="7"/>
      <c r="E6" s="7"/>
      <c r="F6" s="260"/>
      <c r="G6" s="4"/>
    </row>
    <row r="7" spans="1:7" ht="30.75" customHeight="1" x14ac:dyDescent="0.25">
      <c r="A7" s="20">
        <v>3</v>
      </c>
      <c r="B7" s="4" t="s">
        <v>115</v>
      </c>
      <c r="C7" s="4"/>
      <c r="D7" s="7"/>
      <c r="E7" s="7"/>
      <c r="F7" s="260"/>
      <c r="G7" s="4"/>
    </row>
    <row r="8" spans="1:7" ht="30.75" customHeight="1" x14ac:dyDescent="0.25">
      <c r="A8" s="20">
        <v>4</v>
      </c>
      <c r="B8" s="4" t="s">
        <v>112</v>
      </c>
      <c r="C8" s="4"/>
      <c r="D8" s="7">
        <v>1</v>
      </c>
      <c r="E8" s="7" t="s">
        <v>10</v>
      </c>
      <c r="F8" s="260">
        <v>11000</v>
      </c>
      <c r="G8" s="4" t="s">
        <v>116</v>
      </c>
    </row>
    <row r="9" spans="1:7" ht="30.75" customHeight="1" x14ac:dyDescent="0.25">
      <c r="A9" s="20">
        <v>5</v>
      </c>
      <c r="B9" s="4" t="s">
        <v>114</v>
      </c>
      <c r="C9" s="4"/>
      <c r="D9" s="7"/>
      <c r="E9" s="7"/>
      <c r="F9" s="260"/>
      <c r="G9" s="4"/>
    </row>
    <row r="10" spans="1:7" ht="30.75" customHeight="1" x14ac:dyDescent="0.25">
      <c r="A10" s="20">
        <v>6</v>
      </c>
      <c r="B10" s="4" t="s">
        <v>115</v>
      </c>
      <c r="C10" s="4"/>
      <c r="D10" s="7"/>
      <c r="E10" s="7"/>
      <c r="F10" s="260"/>
      <c r="G10" s="4"/>
    </row>
  </sheetData>
  <mergeCells count="20">
    <mergeCell ref="B8:C8"/>
    <mergeCell ref="D8:D10"/>
    <mergeCell ref="E8:E10"/>
    <mergeCell ref="F8:F10"/>
    <mergeCell ref="G8:G10"/>
    <mergeCell ref="B9:C9"/>
    <mergeCell ref="B10:C10"/>
    <mergeCell ref="G3:G4"/>
    <mergeCell ref="B5:C5"/>
    <mergeCell ref="D5:D7"/>
    <mergeCell ref="E5:E7"/>
    <mergeCell ref="F5:F7"/>
    <mergeCell ref="G5:G7"/>
    <mergeCell ref="B6:C6"/>
    <mergeCell ref="B7:C7"/>
    <mergeCell ref="C2:F2"/>
    <mergeCell ref="A3:A4"/>
    <mergeCell ref="B3:C4"/>
    <mergeCell ref="D3:D4"/>
    <mergeCell ref="E3:E4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7"/>
  <sheetViews>
    <sheetView zoomScale="75" zoomScaleNormal="75" workbookViewId="0">
      <selection activeCell="B2" sqref="B2:E2"/>
    </sheetView>
  </sheetViews>
  <sheetFormatPr defaultRowHeight="15" x14ac:dyDescent="0.25"/>
  <cols>
    <col min="1" max="1" width="7.42578125"/>
    <col min="2" max="2" width="47.28515625"/>
    <col min="4" max="4" width="9.5703125"/>
    <col min="5" max="5" width="13.7109375"/>
  </cols>
  <sheetData>
    <row r="2" spans="1:5" ht="54" customHeight="1" x14ac:dyDescent="0.25">
      <c r="B2" s="7" t="s">
        <v>117</v>
      </c>
      <c r="C2" s="7"/>
      <c r="D2" s="7"/>
      <c r="E2" s="7"/>
    </row>
    <row r="3" spans="1:5" ht="24" customHeight="1" x14ac:dyDescent="0.25">
      <c r="A3" s="7" t="s">
        <v>1</v>
      </c>
      <c r="B3" s="7" t="s">
        <v>118</v>
      </c>
      <c r="C3" s="7" t="s">
        <v>4</v>
      </c>
      <c r="D3" s="7" t="s">
        <v>24</v>
      </c>
      <c r="E3" s="20" t="s">
        <v>119</v>
      </c>
    </row>
    <row r="4" spans="1:5" ht="45" customHeight="1" x14ac:dyDescent="0.25">
      <c r="A4" s="7"/>
      <c r="B4" s="7"/>
      <c r="C4" s="7"/>
      <c r="D4" s="7"/>
      <c r="E4" s="108" t="s">
        <v>120</v>
      </c>
    </row>
    <row r="5" spans="1:5" ht="44.25" customHeight="1" x14ac:dyDescent="0.25">
      <c r="A5" s="20">
        <v>1</v>
      </c>
      <c r="B5" s="108" t="s">
        <v>121</v>
      </c>
      <c r="C5" s="20" t="s">
        <v>122</v>
      </c>
      <c r="D5" s="20" t="s">
        <v>123</v>
      </c>
      <c r="E5" s="109">
        <v>240</v>
      </c>
    </row>
    <row r="6" spans="1:5" ht="44.25" customHeight="1" x14ac:dyDescent="0.25">
      <c r="A6" s="20">
        <v>2</v>
      </c>
      <c r="B6" s="108" t="s">
        <v>121</v>
      </c>
      <c r="C6" s="20" t="s">
        <v>124</v>
      </c>
      <c r="D6" s="20" t="s">
        <v>123</v>
      </c>
      <c r="E6" s="109">
        <v>220</v>
      </c>
    </row>
    <row r="7" spans="1:5" ht="44.25" customHeight="1" x14ac:dyDescent="0.25">
      <c r="A7" s="20">
        <v>3</v>
      </c>
      <c r="B7" s="108" t="s">
        <v>121</v>
      </c>
      <c r="C7" s="20" t="s">
        <v>125</v>
      </c>
      <c r="D7" s="20" t="s">
        <v>123</v>
      </c>
      <c r="E7" s="109">
        <v>180</v>
      </c>
    </row>
  </sheetData>
  <mergeCells count="5">
    <mergeCell ref="B2:E2"/>
    <mergeCell ref="A3:A4"/>
    <mergeCell ref="B3:B4"/>
    <mergeCell ref="C3:C4"/>
    <mergeCell ref="D3:D4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78"/>
  <sheetViews>
    <sheetView topLeftCell="A67" zoomScaleNormal="100" workbookViewId="0">
      <selection activeCell="B2" sqref="B2"/>
    </sheetView>
  </sheetViews>
  <sheetFormatPr defaultRowHeight="15" x14ac:dyDescent="0.25"/>
  <cols>
    <col min="1" max="1" width="8.5703125"/>
    <col min="2" max="2" width="9.7109375"/>
    <col min="3" max="3" width="6.42578125"/>
    <col min="4" max="5" width="7.42578125"/>
    <col min="6" max="6" width="6.5703125"/>
    <col min="7" max="7" width="6.28515625"/>
    <col min="8" max="8" width="7.5703125"/>
    <col min="9" max="9" width="8.28515625"/>
    <col min="10" max="10" width="8.42578125"/>
    <col min="11" max="11" width="10"/>
    <col min="12" max="12" width="13.7109375"/>
    <col min="13" max="13" width="6.42578125"/>
  </cols>
  <sheetData>
    <row r="1" spans="1:15" ht="12.75" customHeight="1" x14ac:dyDescent="0.25">
      <c r="A1" s="110"/>
    </row>
    <row r="2" spans="1:15" ht="10.5" customHeight="1" x14ac:dyDescent="0.25">
      <c r="A2" s="110"/>
      <c r="B2" s="111"/>
      <c r="C2" s="111"/>
      <c r="D2" s="111"/>
      <c r="E2" s="111"/>
      <c r="F2" s="111"/>
      <c r="G2" s="111"/>
      <c r="H2" s="112"/>
      <c r="I2" s="112"/>
      <c r="J2" s="112"/>
      <c r="K2" s="112"/>
      <c r="L2" s="112"/>
      <c r="M2" s="113"/>
      <c r="N2" s="113"/>
      <c r="O2" s="113"/>
    </row>
    <row r="3" spans="1:15" ht="20.25" customHeight="1" x14ac:dyDescent="0.35">
      <c r="A3" s="114"/>
      <c r="B3" s="261" t="s">
        <v>126</v>
      </c>
      <c r="C3" s="261"/>
      <c r="D3" s="261"/>
      <c r="E3" s="261"/>
      <c r="F3" s="261"/>
      <c r="G3" s="261"/>
      <c r="H3" s="261"/>
      <c r="I3" s="261"/>
      <c r="J3" s="261"/>
      <c r="K3" s="261"/>
    </row>
    <row r="4" spans="1:15" x14ac:dyDescent="0.25">
      <c r="A4" s="115" t="s">
        <v>127</v>
      </c>
      <c r="B4" s="116" t="s">
        <v>128</v>
      </c>
      <c r="C4" s="116" t="s">
        <v>3</v>
      </c>
      <c r="D4" s="116" t="s">
        <v>129</v>
      </c>
      <c r="E4" s="116" t="s">
        <v>130</v>
      </c>
      <c r="F4" s="116" t="s">
        <v>131</v>
      </c>
      <c r="G4" s="116" t="s">
        <v>132</v>
      </c>
      <c r="H4" s="117" t="s">
        <v>133</v>
      </c>
      <c r="I4" s="118" t="s">
        <v>134</v>
      </c>
      <c r="J4" s="119" t="s">
        <v>134</v>
      </c>
      <c r="K4" s="120" t="s">
        <v>135</v>
      </c>
      <c r="L4" s="121" t="s">
        <v>134</v>
      </c>
    </row>
    <row r="5" spans="1:15" x14ac:dyDescent="0.25">
      <c r="A5" s="122"/>
      <c r="B5" s="123" t="s">
        <v>136</v>
      </c>
      <c r="C5" s="123" t="s">
        <v>136</v>
      </c>
      <c r="D5" s="123" t="s">
        <v>136</v>
      </c>
      <c r="E5" s="123" t="s">
        <v>136</v>
      </c>
      <c r="F5" s="123" t="s">
        <v>87</v>
      </c>
      <c r="G5" s="123" t="s">
        <v>137</v>
      </c>
      <c r="H5" s="124" t="s">
        <v>138</v>
      </c>
      <c r="I5" s="125" t="s">
        <v>139</v>
      </c>
      <c r="J5" s="126" t="s">
        <v>140</v>
      </c>
      <c r="K5" s="127" t="s">
        <v>141</v>
      </c>
      <c r="L5" s="128" t="s">
        <v>142</v>
      </c>
    </row>
    <row r="6" spans="1:15" x14ac:dyDescent="0.25">
      <c r="A6" s="129" t="s">
        <v>122</v>
      </c>
      <c r="B6" s="130">
        <v>15</v>
      </c>
      <c r="C6" s="131">
        <v>1200</v>
      </c>
      <c r="D6" s="131">
        <v>96</v>
      </c>
      <c r="E6" s="132">
        <f>D6-8</f>
        <v>88</v>
      </c>
      <c r="F6" s="132">
        <v>10</v>
      </c>
      <c r="G6" s="133">
        <f t="shared" ref="G6:G31" si="0">C6*E6*F6/1000000</f>
        <v>1.056</v>
      </c>
      <c r="H6" s="134">
        <f t="shared" ref="H6:H18" si="1">B6*C6*E6*F6/1000000000</f>
        <v>1.584E-2</v>
      </c>
      <c r="I6" s="135">
        <v>500</v>
      </c>
      <c r="J6" s="136">
        <f t="shared" ref="J6:J31" si="2">I6*G6</f>
        <v>528</v>
      </c>
      <c r="K6" s="137">
        <f t="shared" ref="K6:K31" si="3">1000/B6*I6</f>
        <v>33333.333333333336</v>
      </c>
      <c r="L6" s="138">
        <f t="shared" ref="L6:L31" si="4">H6*K6/F6</f>
        <v>52.8</v>
      </c>
    </row>
    <row r="7" spans="1:15" x14ac:dyDescent="0.25">
      <c r="A7" s="139" t="s">
        <v>122</v>
      </c>
      <c r="B7" s="140">
        <v>15</v>
      </c>
      <c r="C7" s="141">
        <v>1500</v>
      </c>
      <c r="D7" s="141">
        <v>96</v>
      </c>
      <c r="E7" s="142">
        <v>88</v>
      </c>
      <c r="F7" s="142">
        <v>10</v>
      </c>
      <c r="G7" s="133">
        <f t="shared" si="0"/>
        <v>1.32</v>
      </c>
      <c r="H7" s="134">
        <f t="shared" si="1"/>
        <v>1.9800000000000002E-2</v>
      </c>
      <c r="I7" s="143">
        <v>500</v>
      </c>
      <c r="J7" s="136">
        <f t="shared" si="2"/>
        <v>660</v>
      </c>
      <c r="K7" s="137">
        <f t="shared" si="3"/>
        <v>33333.333333333336</v>
      </c>
      <c r="L7" s="138">
        <f t="shared" si="4"/>
        <v>66.000000000000014</v>
      </c>
    </row>
    <row r="8" spans="1:15" x14ac:dyDescent="0.25">
      <c r="A8" s="139" t="s">
        <v>122</v>
      </c>
      <c r="B8" s="140">
        <v>15</v>
      </c>
      <c r="C8" s="141">
        <v>2000</v>
      </c>
      <c r="D8" s="141">
        <v>96</v>
      </c>
      <c r="E8" s="142">
        <v>88</v>
      </c>
      <c r="F8" s="142">
        <v>10</v>
      </c>
      <c r="G8" s="133">
        <f t="shared" si="0"/>
        <v>1.76</v>
      </c>
      <c r="H8" s="134">
        <f t="shared" si="1"/>
        <v>2.64E-2</v>
      </c>
      <c r="I8" s="143">
        <v>750</v>
      </c>
      <c r="J8" s="136">
        <f t="shared" si="2"/>
        <v>1320</v>
      </c>
      <c r="K8" s="137">
        <f t="shared" si="3"/>
        <v>50000</v>
      </c>
      <c r="L8" s="138">
        <f t="shared" si="4"/>
        <v>132</v>
      </c>
    </row>
    <row r="9" spans="1:15" x14ac:dyDescent="0.25">
      <c r="A9" s="139" t="s">
        <v>122</v>
      </c>
      <c r="B9" s="140">
        <v>15</v>
      </c>
      <c r="C9" s="141">
        <v>2100</v>
      </c>
      <c r="D9" s="141">
        <v>96</v>
      </c>
      <c r="E9" s="142">
        <v>88</v>
      </c>
      <c r="F9" s="142">
        <v>10</v>
      </c>
      <c r="G9" s="133">
        <f t="shared" si="0"/>
        <v>1.8480000000000001</v>
      </c>
      <c r="H9" s="134">
        <f t="shared" si="1"/>
        <v>2.7720000000000002E-2</v>
      </c>
      <c r="I9" s="143">
        <v>750</v>
      </c>
      <c r="J9" s="136">
        <f t="shared" si="2"/>
        <v>1386</v>
      </c>
      <c r="K9" s="137">
        <f t="shared" si="3"/>
        <v>50000</v>
      </c>
      <c r="L9" s="138">
        <f t="shared" si="4"/>
        <v>138.6</v>
      </c>
    </row>
    <row r="10" spans="1:15" x14ac:dyDescent="0.25">
      <c r="A10" s="139" t="s">
        <v>122</v>
      </c>
      <c r="B10" s="140">
        <v>15</v>
      </c>
      <c r="C10" s="142">
        <v>2200</v>
      </c>
      <c r="D10" s="141">
        <v>96</v>
      </c>
      <c r="E10" s="142">
        <v>88</v>
      </c>
      <c r="F10" s="142">
        <v>10</v>
      </c>
      <c r="G10" s="133">
        <f t="shared" si="0"/>
        <v>1.9359999999999999</v>
      </c>
      <c r="H10" s="134">
        <f t="shared" si="1"/>
        <v>2.904E-2</v>
      </c>
      <c r="I10" s="143">
        <v>750</v>
      </c>
      <c r="J10" s="136">
        <f t="shared" si="2"/>
        <v>1452</v>
      </c>
      <c r="K10" s="137">
        <f t="shared" si="3"/>
        <v>50000</v>
      </c>
      <c r="L10" s="138">
        <f t="shared" si="4"/>
        <v>145.19999999999999</v>
      </c>
    </row>
    <row r="11" spans="1:15" x14ac:dyDescent="0.25">
      <c r="A11" s="139" t="s">
        <v>122</v>
      </c>
      <c r="B11" s="140">
        <v>15</v>
      </c>
      <c r="C11" s="142">
        <v>2300</v>
      </c>
      <c r="D11" s="141">
        <v>96</v>
      </c>
      <c r="E11" s="142">
        <v>88</v>
      </c>
      <c r="F11" s="142">
        <v>10</v>
      </c>
      <c r="G11" s="133">
        <f t="shared" si="0"/>
        <v>2.024</v>
      </c>
      <c r="H11" s="134">
        <f t="shared" si="1"/>
        <v>3.0360000000000002E-2</v>
      </c>
      <c r="I11" s="143">
        <v>750</v>
      </c>
      <c r="J11" s="136">
        <f t="shared" si="2"/>
        <v>1518</v>
      </c>
      <c r="K11" s="137">
        <f t="shared" si="3"/>
        <v>50000</v>
      </c>
      <c r="L11" s="138">
        <f t="shared" si="4"/>
        <v>151.80000000000001</v>
      </c>
    </row>
    <row r="12" spans="1:15" x14ac:dyDescent="0.25">
      <c r="A12" s="139" t="s">
        <v>122</v>
      </c>
      <c r="B12" s="140">
        <v>15</v>
      </c>
      <c r="C12" s="142">
        <v>2400</v>
      </c>
      <c r="D12" s="141">
        <v>96</v>
      </c>
      <c r="E12" s="142">
        <v>88</v>
      </c>
      <c r="F12" s="142">
        <v>10</v>
      </c>
      <c r="G12" s="133">
        <f t="shared" si="0"/>
        <v>2.1120000000000001</v>
      </c>
      <c r="H12" s="134">
        <f t="shared" si="1"/>
        <v>3.168E-2</v>
      </c>
      <c r="I12" s="143">
        <v>750</v>
      </c>
      <c r="J12" s="136">
        <f t="shared" si="2"/>
        <v>1584</v>
      </c>
      <c r="K12" s="137">
        <f t="shared" si="3"/>
        <v>50000</v>
      </c>
      <c r="L12" s="138">
        <f t="shared" si="4"/>
        <v>158.4</v>
      </c>
    </row>
    <row r="13" spans="1:15" x14ac:dyDescent="0.25">
      <c r="A13" s="139" t="s">
        <v>122</v>
      </c>
      <c r="B13" s="140">
        <v>15</v>
      </c>
      <c r="C13" s="142">
        <v>2500</v>
      </c>
      <c r="D13" s="141">
        <v>96</v>
      </c>
      <c r="E13" s="142">
        <v>88</v>
      </c>
      <c r="F13" s="142">
        <v>10</v>
      </c>
      <c r="G13" s="133">
        <f t="shared" si="0"/>
        <v>2.2000000000000002</v>
      </c>
      <c r="H13" s="134">
        <f t="shared" si="1"/>
        <v>3.3000000000000002E-2</v>
      </c>
      <c r="I13" s="143">
        <v>750</v>
      </c>
      <c r="J13" s="136">
        <f t="shared" si="2"/>
        <v>1650.0000000000002</v>
      </c>
      <c r="K13" s="137">
        <f t="shared" si="3"/>
        <v>50000</v>
      </c>
      <c r="L13" s="138">
        <f t="shared" si="4"/>
        <v>165</v>
      </c>
    </row>
    <row r="14" spans="1:15" x14ac:dyDescent="0.25">
      <c r="A14" s="139" t="s">
        <v>122</v>
      </c>
      <c r="B14" s="140">
        <v>15</v>
      </c>
      <c r="C14" s="142">
        <v>2600</v>
      </c>
      <c r="D14" s="141">
        <v>96</v>
      </c>
      <c r="E14" s="142">
        <v>88</v>
      </c>
      <c r="F14" s="142">
        <v>10</v>
      </c>
      <c r="G14" s="133">
        <f t="shared" si="0"/>
        <v>2.2879999999999998</v>
      </c>
      <c r="H14" s="134">
        <f t="shared" si="1"/>
        <v>3.4320000000000003E-2</v>
      </c>
      <c r="I14" s="143">
        <v>750</v>
      </c>
      <c r="J14" s="136">
        <f t="shared" si="2"/>
        <v>1715.9999999999998</v>
      </c>
      <c r="K14" s="137">
        <f t="shared" si="3"/>
        <v>50000</v>
      </c>
      <c r="L14" s="138">
        <f t="shared" si="4"/>
        <v>171.60000000000002</v>
      </c>
    </row>
    <row r="15" spans="1:15" x14ac:dyDescent="0.25">
      <c r="A15" s="139" t="s">
        <v>122</v>
      </c>
      <c r="B15" s="140">
        <v>15</v>
      </c>
      <c r="C15" s="142">
        <v>2700</v>
      </c>
      <c r="D15" s="141">
        <v>96</v>
      </c>
      <c r="E15" s="142">
        <v>88</v>
      </c>
      <c r="F15" s="142">
        <v>10</v>
      </c>
      <c r="G15" s="133">
        <f t="shared" si="0"/>
        <v>2.3759999999999999</v>
      </c>
      <c r="H15" s="134">
        <f t="shared" si="1"/>
        <v>3.5639999999999998E-2</v>
      </c>
      <c r="I15" s="143">
        <v>750</v>
      </c>
      <c r="J15" s="136">
        <f t="shared" si="2"/>
        <v>1782</v>
      </c>
      <c r="K15" s="137">
        <f t="shared" si="3"/>
        <v>50000</v>
      </c>
      <c r="L15" s="138">
        <f t="shared" si="4"/>
        <v>178.2</v>
      </c>
    </row>
    <row r="16" spans="1:15" x14ac:dyDescent="0.25">
      <c r="A16" s="139" t="s">
        <v>122</v>
      </c>
      <c r="B16" s="140">
        <v>15</v>
      </c>
      <c r="C16" s="142">
        <v>2800</v>
      </c>
      <c r="D16" s="141">
        <v>96</v>
      </c>
      <c r="E16" s="142">
        <v>88</v>
      </c>
      <c r="F16" s="142">
        <v>10</v>
      </c>
      <c r="G16" s="133">
        <f t="shared" si="0"/>
        <v>2.464</v>
      </c>
      <c r="H16" s="134">
        <f t="shared" si="1"/>
        <v>3.696E-2</v>
      </c>
      <c r="I16" s="143">
        <v>750</v>
      </c>
      <c r="J16" s="136">
        <f t="shared" si="2"/>
        <v>1848</v>
      </c>
      <c r="K16" s="137">
        <f t="shared" si="3"/>
        <v>50000</v>
      </c>
      <c r="L16" s="138">
        <f t="shared" si="4"/>
        <v>184.8</v>
      </c>
    </row>
    <row r="17" spans="1:12" x14ac:dyDescent="0.25">
      <c r="A17" s="139" t="s">
        <v>122</v>
      </c>
      <c r="B17" s="140">
        <v>15</v>
      </c>
      <c r="C17" s="142">
        <v>2900</v>
      </c>
      <c r="D17" s="141">
        <v>96</v>
      </c>
      <c r="E17" s="142">
        <v>88</v>
      </c>
      <c r="F17" s="142">
        <v>10</v>
      </c>
      <c r="G17" s="133">
        <f t="shared" si="0"/>
        <v>2.552</v>
      </c>
      <c r="H17" s="134">
        <f t="shared" si="1"/>
        <v>3.8280000000000002E-2</v>
      </c>
      <c r="I17" s="143">
        <v>750</v>
      </c>
      <c r="J17" s="136">
        <f t="shared" si="2"/>
        <v>1914</v>
      </c>
      <c r="K17" s="137">
        <f t="shared" si="3"/>
        <v>50000</v>
      </c>
      <c r="L17" s="138">
        <f t="shared" si="4"/>
        <v>191.4</v>
      </c>
    </row>
    <row r="18" spans="1:12" x14ac:dyDescent="0.25">
      <c r="A18" s="144" t="s">
        <v>122</v>
      </c>
      <c r="B18" s="145">
        <v>15</v>
      </c>
      <c r="C18" s="146">
        <v>3000</v>
      </c>
      <c r="D18" s="147">
        <v>96</v>
      </c>
      <c r="E18" s="146">
        <v>88</v>
      </c>
      <c r="F18" s="146">
        <v>10</v>
      </c>
      <c r="G18" s="133">
        <f t="shared" si="0"/>
        <v>2.64</v>
      </c>
      <c r="H18" s="134">
        <f t="shared" si="1"/>
        <v>3.9600000000000003E-2</v>
      </c>
      <c r="I18" s="148">
        <v>750</v>
      </c>
      <c r="J18" s="136">
        <f t="shared" si="2"/>
        <v>1980</v>
      </c>
      <c r="K18" s="137">
        <f t="shared" si="3"/>
        <v>50000</v>
      </c>
      <c r="L18" s="149">
        <f t="shared" si="4"/>
        <v>198.00000000000003</v>
      </c>
    </row>
    <row r="19" spans="1:12" x14ac:dyDescent="0.25">
      <c r="A19" s="150" t="s">
        <v>143</v>
      </c>
      <c r="B19" s="151">
        <v>15</v>
      </c>
      <c r="C19" s="152">
        <v>1200</v>
      </c>
      <c r="D19" s="153">
        <v>96</v>
      </c>
      <c r="E19" s="152">
        <f>D19-8</f>
        <v>88</v>
      </c>
      <c r="F19" s="152">
        <v>10</v>
      </c>
      <c r="G19" s="133">
        <f t="shared" si="0"/>
        <v>1.056</v>
      </c>
      <c r="H19" s="134">
        <f t="shared" ref="H19:H31" si="5">B19*C19*D19*F19/1000000000</f>
        <v>1.728E-2</v>
      </c>
      <c r="I19" s="154">
        <v>400</v>
      </c>
      <c r="J19" s="136">
        <f t="shared" si="2"/>
        <v>422.40000000000003</v>
      </c>
      <c r="K19" s="137">
        <f t="shared" si="3"/>
        <v>26666.666666666668</v>
      </c>
      <c r="L19" s="155">
        <f t="shared" si="4"/>
        <v>46.08</v>
      </c>
    </row>
    <row r="20" spans="1:12" x14ac:dyDescent="0.25">
      <c r="A20" s="139" t="s">
        <v>143</v>
      </c>
      <c r="B20" s="156">
        <v>15</v>
      </c>
      <c r="C20" s="142">
        <v>1500</v>
      </c>
      <c r="D20" s="141">
        <v>96</v>
      </c>
      <c r="E20" s="142">
        <v>88</v>
      </c>
      <c r="F20" s="142">
        <v>10</v>
      </c>
      <c r="G20" s="133">
        <f t="shared" si="0"/>
        <v>1.32</v>
      </c>
      <c r="H20" s="134">
        <f t="shared" si="5"/>
        <v>2.1600000000000001E-2</v>
      </c>
      <c r="I20" s="143">
        <v>400</v>
      </c>
      <c r="J20" s="136">
        <f t="shared" si="2"/>
        <v>528</v>
      </c>
      <c r="K20" s="137">
        <f t="shared" si="3"/>
        <v>26666.666666666668</v>
      </c>
      <c r="L20" s="138">
        <f t="shared" si="4"/>
        <v>57.6</v>
      </c>
    </row>
    <row r="21" spans="1:12" x14ac:dyDescent="0.25">
      <c r="A21" s="139" t="s">
        <v>143</v>
      </c>
      <c r="B21" s="156">
        <v>15</v>
      </c>
      <c r="C21" s="142">
        <v>2000</v>
      </c>
      <c r="D21" s="141">
        <v>96</v>
      </c>
      <c r="E21" s="142">
        <v>88</v>
      </c>
      <c r="F21" s="142">
        <v>10</v>
      </c>
      <c r="G21" s="133">
        <f t="shared" si="0"/>
        <v>1.76</v>
      </c>
      <c r="H21" s="134">
        <f t="shared" si="5"/>
        <v>2.8799999999999999E-2</v>
      </c>
      <c r="I21" s="143">
        <v>600</v>
      </c>
      <c r="J21" s="136">
        <f t="shared" si="2"/>
        <v>1056</v>
      </c>
      <c r="K21" s="137">
        <f t="shared" si="3"/>
        <v>40000</v>
      </c>
      <c r="L21" s="138">
        <f t="shared" si="4"/>
        <v>115.2</v>
      </c>
    </row>
    <row r="22" spans="1:12" x14ac:dyDescent="0.25">
      <c r="A22" s="139" t="s">
        <v>143</v>
      </c>
      <c r="B22" s="156">
        <v>15</v>
      </c>
      <c r="C22" s="142">
        <v>2100</v>
      </c>
      <c r="D22" s="141">
        <v>96</v>
      </c>
      <c r="E22" s="142">
        <v>88</v>
      </c>
      <c r="F22" s="142">
        <v>10</v>
      </c>
      <c r="G22" s="133">
        <f t="shared" si="0"/>
        <v>1.8480000000000001</v>
      </c>
      <c r="H22" s="134">
        <f t="shared" si="5"/>
        <v>3.024E-2</v>
      </c>
      <c r="I22" s="143">
        <v>600</v>
      </c>
      <c r="J22" s="136">
        <f t="shared" si="2"/>
        <v>1108.8</v>
      </c>
      <c r="K22" s="137">
        <f t="shared" si="3"/>
        <v>40000</v>
      </c>
      <c r="L22" s="138">
        <f t="shared" si="4"/>
        <v>120.96</v>
      </c>
    </row>
    <row r="23" spans="1:12" x14ac:dyDescent="0.25">
      <c r="A23" s="139" t="s">
        <v>143</v>
      </c>
      <c r="B23" s="156">
        <v>15</v>
      </c>
      <c r="C23" s="142">
        <v>2200</v>
      </c>
      <c r="D23" s="142">
        <v>96</v>
      </c>
      <c r="E23" s="142">
        <f t="shared" ref="E23:E31" si="6">D23-8</f>
        <v>88</v>
      </c>
      <c r="F23" s="142">
        <v>10</v>
      </c>
      <c r="G23" s="133">
        <f t="shared" si="0"/>
        <v>1.9359999999999999</v>
      </c>
      <c r="H23" s="134">
        <f t="shared" si="5"/>
        <v>3.168E-2</v>
      </c>
      <c r="I23" s="143">
        <v>600</v>
      </c>
      <c r="J23" s="136">
        <f t="shared" si="2"/>
        <v>1161.5999999999999</v>
      </c>
      <c r="K23" s="137">
        <f t="shared" si="3"/>
        <v>40000</v>
      </c>
      <c r="L23" s="138">
        <f t="shared" si="4"/>
        <v>126.72</v>
      </c>
    </row>
    <row r="24" spans="1:12" x14ac:dyDescent="0.25">
      <c r="A24" s="139" t="s">
        <v>143</v>
      </c>
      <c r="B24" s="156">
        <v>15</v>
      </c>
      <c r="C24" s="142">
        <v>2300</v>
      </c>
      <c r="D24" s="142">
        <v>96</v>
      </c>
      <c r="E24" s="142">
        <f t="shared" si="6"/>
        <v>88</v>
      </c>
      <c r="F24" s="142">
        <v>10</v>
      </c>
      <c r="G24" s="133">
        <f t="shared" si="0"/>
        <v>2.024</v>
      </c>
      <c r="H24" s="134">
        <f t="shared" si="5"/>
        <v>3.3119999999999997E-2</v>
      </c>
      <c r="I24" s="143">
        <v>600</v>
      </c>
      <c r="J24" s="136">
        <f t="shared" si="2"/>
        <v>1214.4000000000001</v>
      </c>
      <c r="K24" s="137">
        <f t="shared" si="3"/>
        <v>40000</v>
      </c>
      <c r="L24" s="138">
        <f t="shared" si="4"/>
        <v>132.47999999999999</v>
      </c>
    </row>
    <row r="25" spans="1:12" x14ac:dyDescent="0.25">
      <c r="A25" s="139" t="s">
        <v>143</v>
      </c>
      <c r="B25" s="156">
        <v>15</v>
      </c>
      <c r="C25" s="142">
        <v>2400</v>
      </c>
      <c r="D25" s="142">
        <v>96</v>
      </c>
      <c r="E25" s="142">
        <f t="shared" si="6"/>
        <v>88</v>
      </c>
      <c r="F25" s="142">
        <v>10</v>
      </c>
      <c r="G25" s="133">
        <f t="shared" si="0"/>
        <v>2.1120000000000001</v>
      </c>
      <c r="H25" s="134">
        <f t="shared" si="5"/>
        <v>3.456E-2</v>
      </c>
      <c r="I25" s="143">
        <v>600</v>
      </c>
      <c r="J25" s="136">
        <f t="shared" si="2"/>
        <v>1267.2</v>
      </c>
      <c r="K25" s="137">
        <f t="shared" si="3"/>
        <v>40000</v>
      </c>
      <c r="L25" s="138">
        <f t="shared" si="4"/>
        <v>138.24</v>
      </c>
    </row>
    <row r="26" spans="1:12" x14ac:dyDescent="0.25">
      <c r="A26" s="139" t="s">
        <v>143</v>
      </c>
      <c r="B26" s="156">
        <v>15</v>
      </c>
      <c r="C26" s="142">
        <v>2500</v>
      </c>
      <c r="D26" s="142">
        <v>96</v>
      </c>
      <c r="E26" s="142">
        <f t="shared" si="6"/>
        <v>88</v>
      </c>
      <c r="F26" s="142">
        <v>10</v>
      </c>
      <c r="G26" s="133">
        <f t="shared" si="0"/>
        <v>2.2000000000000002</v>
      </c>
      <c r="H26" s="134">
        <f t="shared" si="5"/>
        <v>3.5999999999999997E-2</v>
      </c>
      <c r="I26" s="143">
        <v>600</v>
      </c>
      <c r="J26" s="136">
        <f t="shared" si="2"/>
        <v>1320</v>
      </c>
      <c r="K26" s="137">
        <f t="shared" si="3"/>
        <v>40000</v>
      </c>
      <c r="L26" s="138">
        <f t="shared" si="4"/>
        <v>144</v>
      </c>
    </row>
    <row r="27" spans="1:12" x14ac:dyDescent="0.25">
      <c r="A27" s="139" t="s">
        <v>143</v>
      </c>
      <c r="B27" s="156">
        <v>15</v>
      </c>
      <c r="C27" s="142">
        <v>2600</v>
      </c>
      <c r="D27" s="142">
        <v>96</v>
      </c>
      <c r="E27" s="142">
        <f t="shared" si="6"/>
        <v>88</v>
      </c>
      <c r="F27" s="142">
        <v>10</v>
      </c>
      <c r="G27" s="133">
        <f t="shared" si="0"/>
        <v>2.2879999999999998</v>
      </c>
      <c r="H27" s="134">
        <f t="shared" si="5"/>
        <v>3.7440000000000001E-2</v>
      </c>
      <c r="I27" s="143">
        <v>600</v>
      </c>
      <c r="J27" s="136">
        <f t="shared" si="2"/>
        <v>1372.8</v>
      </c>
      <c r="K27" s="137">
        <f t="shared" si="3"/>
        <v>40000</v>
      </c>
      <c r="L27" s="138">
        <f t="shared" si="4"/>
        <v>149.76000000000002</v>
      </c>
    </row>
    <row r="28" spans="1:12" x14ac:dyDescent="0.25">
      <c r="A28" s="139" t="s">
        <v>143</v>
      </c>
      <c r="B28" s="156">
        <v>15</v>
      </c>
      <c r="C28" s="142">
        <v>2700</v>
      </c>
      <c r="D28" s="142">
        <v>96</v>
      </c>
      <c r="E28" s="142">
        <f t="shared" si="6"/>
        <v>88</v>
      </c>
      <c r="F28" s="142">
        <v>10</v>
      </c>
      <c r="G28" s="133">
        <f t="shared" si="0"/>
        <v>2.3759999999999999</v>
      </c>
      <c r="H28" s="134">
        <f t="shared" si="5"/>
        <v>3.8879999999999998E-2</v>
      </c>
      <c r="I28" s="143">
        <v>600</v>
      </c>
      <c r="J28" s="136">
        <f t="shared" si="2"/>
        <v>1425.6</v>
      </c>
      <c r="K28" s="137">
        <f t="shared" si="3"/>
        <v>40000</v>
      </c>
      <c r="L28" s="138">
        <f t="shared" si="4"/>
        <v>155.51999999999998</v>
      </c>
    </row>
    <row r="29" spans="1:12" x14ac:dyDescent="0.25">
      <c r="A29" s="139" t="s">
        <v>143</v>
      </c>
      <c r="B29" s="156">
        <v>15</v>
      </c>
      <c r="C29" s="142">
        <v>2800</v>
      </c>
      <c r="D29" s="142">
        <v>96</v>
      </c>
      <c r="E29" s="142">
        <f t="shared" si="6"/>
        <v>88</v>
      </c>
      <c r="F29" s="142">
        <v>10</v>
      </c>
      <c r="G29" s="133">
        <f t="shared" si="0"/>
        <v>2.464</v>
      </c>
      <c r="H29" s="134">
        <f t="shared" si="5"/>
        <v>4.0320000000000002E-2</v>
      </c>
      <c r="I29" s="143">
        <v>600</v>
      </c>
      <c r="J29" s="136">
        <f t="shared" si="2"/>
        <v>1478.4</v>
      </c>
      <c r="K29" s="137">
        <f t="shared" si="3"/>
        <v>40000</v>
      </c>
      <c r="L29" s="138">
        <f t="shared" si="4"/>
        <v>161.28</v>
      </c>
    </row>
    <row r="30" spans="1:12" x14ac:dyDescent="0.25">
      <c r="A30" s="139" t="s">
        <v>143</v>
      </c>
      <c r="B30" s="156">
        <v>15</v>
      </c>
      <c r="C30" s="142">
        <v>2900</v>
      </c>
      <c r="D30" s="142">
        <v>96</v>
      </c>
      <c r="E30" s="142">
        <f t="shared" si="6"/>
        <v>88</v>
      </c>
      <c r="F30" s="142">
        <v>10</v>
      </c>
      <c r="G30" s="133">
        <f t="shared" si="0"/>
        <v>2.552</v>
      </c>
      <c r="H30" s="134">
        <f t="shared" si="5"/>
        <v>4.1759999999999999E-2</v>
      </c>
      <c r="I30" s="143">
        <v>600</v>
      </c>
      <c r="J30" s="136">
        <f t="shared" si="2"/>
        <v>1531.2</v>
      </c>
      <c r="K30" s="137">
        <f t="shared" si="3"/>
        <v>40000</v>
      </c>
      <c r="L30" s="138">
        <f t="shared" si="4"/>
        <v>167.04</v>
      </c>
    </row>
    <row r="31" spans="1:12" x14ac:dyDescent="0.25">
      <c r="A31" s="144" t="s">
        <v>143</v>
      </c>
      <c r="B31" s="157">
        <v>15</v>
      </c>
      <c r="C31" s="146">
        <v>3000</v>
      </c>
      <c r="D31" s="146">
        <v>96</v>
      </c>
      <c r="E31" s="146">
        <f t="shared" si="6"/>
        <v>88</v>
      </c>
      <c r="F31" s="146">
        <v>10</v>
      </c>
      <c r="G31" s="133">
        <f t="shared" si="0"/>
        <v>2.64</v>
      </c>
      <c r="H31" s="134">
        <f t="shared" si="5"/>
        <v>4.3200000000000002E-2</v>
      </c>
      <c r="I31" s="148">
        <v>600</v>
      </c>
      <c r="J31" s="136">
        <f t="shared" si="2"/>
        <v>1584</v>
      </c>
      <c r="K31" s="137">
        <f t="shared" si="3"/>
        <v>40000</v>
      </c>
      <c r="L31" s="149">
        <f t="shared" si="4"/>
        <v>172.8</v>
      </c>
    </row>
    <row r="32" spans="1:12" x14ac:dyDescent="0.25">
      <c r="A32" s="126"/>
      <c r="B32" s="158"/>
      <c r="C32" s="113"/>
      <c r="D32" s="113"/>
      <c r="E32" s="113"/>
      <c r="F32" s="113"/>
      <c r="G32" s="159"/>
      <c r="H32" s="160"/>
      <c r="I32" s="161"/>
      <c r="J32" s="161"/>
      <c r="K32" s="162"/>
      <c r="L32" s="163"/>
    </row>
    <row r="33" spans="1:12" ht="19.5" x14ac:dyDescent="0.35">
      <c r="A33" s="105"/>
      <c r="B33" s="261" t="s">
        <v>144</v>
      </c>
      <c r="C33" s="261"/>
      <c r="D33" s="261"/>
      <c r="E33" s="261"/>
      <c r="F33" s="261"/>
      <c r="G33" s="261"/>
      <c r="H33" s="261"/>
      <c r="I33" s="261"/>
      <c r="J33" s="261"/>
      <c r="K33" s="261"/>
      <c r="L33" s="164"/>
    </row>
    <row r="34" spans="1:12" x14ac:dyDescent="0.25">
      <c r="A34" s="115" t="s">
        <v>127</v>
      </c>
      <c r="B34" s="116" t="s">
        <v>128</v>
      </c>
      <c r="C34" s="116" t="s">
        <v>3</v>
      </c>
      <c r="D34" s="116" t="s">
        <v>129</v>
      </c>
      <c r="E34" s="116" t="s">
        <v>130</v>
      </c>
      <c r="F34" s="116" t="s">
        <v>131</v>
      </c>
      <c r="G34" s="116" t="s">
        <v>132</v>
      </c>
      <c r="H34" s="117" t="s">
        <v>133</v>
      </c>
      <c r="I34" s="118" t="s">
        <v>134</v>
      </c>
      <c r="J34" s="119" t="s">
        <v>134</v>
      </c>
      <c r="K34" s="120" t="s">
        <v>135</v>
      </c>
      <c r="L34" s="121" t="s">
        <v>134</v>
      </c>
    </row>
    <row r="35" spans="1:12" x14ac:dyDescent="0.25">
      <c r="A35" s="122"/>
      <c r="B35" s="123" t="s">
        <v>136</v>
      </c>
      <c r="C35" s="123" t="s">
        <v>136</v>
      </c>
      <c r="D35" s="123" t="s">
        <v>136</v>
      </c>
      <c r="E35" s="123" t="s">
        <v>136</v>
      </c>
      <c r="F35" s="123" t="s">
        <v>87</v>
      </c>
      <c r="G35" s="123" t="s">
        <v>137</v>
      </c>
      <c r="H35" s="124" t="s">
        <v>138</v>
      </c>
      <c r="I35" s="125" t="s">
        <v>139</v>
      </c>
      <c r="J35" s="126" t="s">
        <v>140</v>
      </c>
      <c r="K35" s="127" t="s">
        <v>141</v>
      </c>
      <c r="L35" s="128" t="s">
        <v>142</v>
      </c>
    </row>
    <row r="36" spans="1:12" x14ac:dyDescent="0.25">
      <c r="A36" s="129" t="s">
        <v>122</v>
      </c>
      <c r="B36" s="165">
        <v>27</v>
      </c>
      <c r="C36" s="153">
        <v>2000</v>
      </c>
      <c r="D36" s="153">
        <v>90</v>
      </c>
      <c r="E36" s="153">
        <v>90</v>
      </c>
      <c r="F36" s="153">
        <v>5</v>
      </c>
      <c r="G36" s="166">
        <f t="shared" ref="G36:G57" si="7">C36*E36*F36/1000000</f>
        <v>0.9</v>
      </c>
      <c r="H36" s="167">
        <f t="shared" ref="H36:H57" si="8">B36*C36*D36*F36/1000000000</f>
        <v>2.4299999999999999E-2</v>
      </c>
      <c r="I36" s="135">
        <v>1390</v>
      </c>
      <c r="J36" s="136">
        <f t="shared" ref="J36:J57" si="9">G36*I36</f>
        <v>1251</v>
      </c>
      <c r="K36" s="168">
        <f t="shared" ref="K36:K57" si="10">1000/B36*I36</f>
        <v>51481.481481481482</v>
      </c>
      <c r="L36" s="155">
        <f t="shared" ref="L36:L57" si="11">H36*K36/F36</f>
        <v>250.2</v>
      </c>
    </row>
    <row r="37" spans="1:12" x14ac:dyDescent="0.25">
      <c r="A37" s="139" t="s">
        <v>122</v>
      </c>
      <c r="B37" s="165">
        <v>27</v>
      </c>
      <c r="C37" s="141">
        <v>2100</v>
      </c>
      <c r="D37" s="141">
        <v>90</v>
      </c>
      <c r="E37" s="141">
        <v>90</v>
      </c>
      <c r="F37" s="141">
        <v>5</v>
      </c>
      <c r="G37" s="166">
        <f t="shared" si="7"/>
        <v>0.94499999999999995</v>
      </c>
      <c r="H37" s="167">
        <f t="shared" si="8"/>
        <v>2.5514999999999999E-2</v>
      </c>
      <c r="I37" s="135">
        <v>1390</v>
      </c>
      <c r="J37" s="136">
        <f t="shared" si="9"/>
        <v>1313.55</v>
      </c>
      <c r="K37" s="168">
        <f t="shared" si="10"/>
        <v>51481.481481481482</v>
      </c>
      <c r="L37" s="138">
        <f t="shared" si="11"/>
        <v>262.70999999999998</v>
      </c>
    </row>
    <row r="38" spans="1:12" x14ac:dyDescent="0.25">
      <c r="A38" s="139" t="s">
        <v>122</v>
      </c>
      <c r="B38" s="165">
        <v>27</v>
      </c>
      <c r="C38" s="141">
        <v>2200</v>
      </c>
      <c r="D38" s="141">
        <v>90</v>
      </c>
      <c r="E38" s="141">
        <v>90</v>
      </c>
      <c r="F38" s="141">
        <v>5</v>
      </c>
      <c r="G38" s="166">
        <f t="shared" si="7"/>
        <v>0.99</v>
      </c>
      <c r="H38" s="167">
        <f t="shared" si="8"/>
        <v>2.673E-2</v>
      </c>
      <c r="I38" s="135">
        <v>1390</v>
      </c>
      <c r="J38" s="136">
        <f t="shared" si="9"/>
        <v>1376.1</v>
      </c>
      <c r="K38" s="168">
        <f t="shared" si="10"/>
        <v>51481.481481481482</v>
      </c>
      <c r="L38" s="138">
        <f t="shared" si="11"/>
        <v>275.21999999999997</v>
      </c>
    </row>
    <row r="39" spans="1:12" x14ac:dyDescent="0.25">
      <c r="A39" s="139" t="s">
        <v>122</v>
      </c>
      <c r="B39" s="165">
        <v>27</v>
      </c>
      <c r="C39" s="141">
        <v>2300</v>
      </c>
      <c r="D39" s="141">
        <v>90</v>
      </c>
      <c r="E39" s="141">
        <v>90</v>
      </c>
      <c r="F39" s="141">
        <v>5</v>
      </c>
      <c r="G39" s="166">
        <f t="shared" si="7"/>
        <v>1.0349999999999999</v>
      </c>
      <c r="H39" s="167">
        <f t="shared" si="8"/>
        <v>2.7945000000000001E-2</v>
      </c>
      <c r="I39" s="135">
        <v>1390</v>
      </c>
      <c r="J39" s="136">
        <f t="shared" si="9"/>
        <v>1438.6499999999999</v>
      </c>
      <c r="K39" s="168">
        <f t="shared" si="10"/>
        <v>51481.481481481482</v>
      </c>
      <c r="L39" s="138">
        <f t="shared" si="11"/>
        <v>287.73</v>
      </c>
    </row>
    <row r="40" spans="1:12" x14ac:dyDescent="0.25">
      <c r="A40" s="139" t="s">
        <v>122</v>
      </c>
      <c r="B40" s="165">
        <v>27</v>
      </c>
      <c r="C40" s="141">
        <v>2400</v>
      </c>
      <c r="D40" s="141">
        <v>90</v>
      </c>
      <c r="E40" s="141">
        <v>90</v>
      </c>
      <c r="F40" s="141">
        <v>5</v>
      </c>
      <c r="G40" s="166">
        <f t="shared" si="7"/>
        <v>1.08</v>
      </c>
      <c r="H40" s="167">
        <f t="shared" si="8"/>
        <v>2.9159999999999998E-2</v>
      </c>
      <c r="I40" s="135">
        <v>1390</v>
      </c>
      <c r="J40" s="136">
        <f t="shared" si="9"/>
        <v>1501.2</v>
      </c>
      <c r="K40" s="168">
        <f t="shared" si="10"/>
        <v>51481.481481481482</v>
      </c>
      <c r="L40" s="138">
        <f t="shared" si="11"/>
        <v>300.23999999999995</v>
      </c>
    </row>
    <row r="41" spans="1:12" x14ac:dyDescent="0.25">
      <c r="A41" s="139" t="s">
        <v>122</v>
      </c>
      <c r="B41" s="165">
        <v>27</v>
      </c>
      <c r="C41" s="141">
        <v>2500</v>
      </c>
      <c r="D41" s="141">
        <v>90</v>
      </c>
      <c r="E41" s="141">
        <v>90</v>
      </c>
      <c r="F41" s="141">
        <v>5</v>
      </c>
      <c r="G41" s="166">
        <f t="shared" si="7"/>
        <v>1.125</v>
      </c>
      <c r="H41" s="167">
        <f t="shared" si="8"/>
        <v>3.0374999999999999E-2</v>
      </c>
      <c r="I41" s="135">
        <v>1390</v>
      </c>
      <c r="J41" s="136">
        <f t="shared" si="9"/>
        <v>1563.75</v>
      </c>
      <c r="K41" s="168">
        <f t="shared" si="10"/>
        <v>51481.481481481482</v>
      </c>
      <c r="L41" s="138">
        <f t="shared" si="11"/>
        <v>312.75</v>
      </c>
    </row>
    <row r="42" spans="1:12" x14ac:dyDescent="0.25">
      <c r="A42" s="139" t="s">
        <v>122</v>
      </c>
      <c r="B42" s="165">
        <v>27</v>
      </c>
      <c r="C42" s="141">
        <v>2600</v>
      </c>
      <c r="D42" s="141">
        <v>90</v>
      </c>
      <c r="E42" s="141">
        <v>90</v>
      </c>
      <c r="F42" s="141">
        <v>5</v>
      </c>
      <c r="G42" s="166">
        <f t="shared" si="7"/>
        <v>1.17</v>
      </c>
      <c r="H42" s="167">
        <f t="shared" si="8"/>
        <v>3.159E-2</v>
      </c>
      <c r="I42" s="135">
        <v>1390</v>
      </c>
      <c r="J42" s="136">
        <f t="shared" si="9"/>
        <v>1626.3</v>
      </c>
      <c r="K42" s="168">
        <f t="shared" si="10"/>
        <v>51481.481481481482</v>
      </c>
      <c r="L42" s="138">
        <f t="shared" si="11"/>
        <v>325.26</v>
      </c>
    </row>
    <row r="43" spans="1:12" x14ac:dyDescent="0.25">
      <c r="A43" s="139" t="s">
        <v>122</v>
      </c>
      <c r="B43" s="165">
        <v>27</v>
      </c>
      <c r="C43" s="141">
        <v>2700</v>
      </c>
      <c r="D43" s="141">
        <v>90</v>
      </c>
      <c r="E43" s="141">
        <v>90</v>
      </c>
      <c r="F43" s="141">
        <v>5</v>
      </c>
      <c r="G43" s="166">
        <f t="shared" si="7"/>
        <v>1.2150000000000001</v>
      </c>
      <c r="H43" s="167">
        <f t="shared" si="8"/>
        <v>3.2805000000000001E-2</v>
      </c>
      <c r="I43" s="135">
        <v>1390</v>
      </c>
      <c r="J43" s="136">
        <f t="shared" si="9"/>
        <v>1688.8500000000001</v>
      </c>
      <c r="K43" s="168">
        <f t="shared" si="10"/>
        <v>51481.481481481482</v>
      </c>
      <c r="L43" s="138">
        <f t="shared" si="11"/>
        <v>337.77000000000004</v>
      </c>
    </row>
    <row r="44" spans="1:12" x14ac:dyDescent="0.25">
      <c r="A44" s="139" t="s">
        <v>122</v>
      </c>
      <c r="B44" s="165">
        <v>27</v>
      </c>
      <c r="C44" s="141">
        <v>2800</v>
      </c>
      <c r="D44" s="141">
        <v>90</v>
      </c>
      <c r="E44" s="141">
        <v>90</v>
      </c>
      <c r="F44" s="141">
        <v>5</v>
      </c>
      <c r="G44" s="166">
        <f t="shared" si="7"/>
        <v>1.26</v>
      </c>
      <c r="H44" s="167">
        <f t="shared" si="8"/>
        <v>3.4020000000000002E-2</v>
      </c>
      <c r="I44" s="135">
        <v>1390</v>
      </c>
      <c r="J44" s="136">
        <f t="shared" si="9"/>
        <v>1751.4</v>
      </c>
      <c r="K44" s="168">
        <f t="shared" si="10"/>
        <v>51481.481481481482</v>
      </c>
      <c r="L44" s="138">
        <f t="shared" si="11"/>
        <v>350.28000000000003</v>
      </c>
    </row>
    <row r="45" spans="1:12" x14ac:dyDescent="0.25">
      <c r="A45" s="139" t="s">
        <v>122</v>
      </c>
      <c r="B45" s="165">
        <v>27</v>
      </c>
      <c r="C45" s="141">
        <v>2900</v>
      </c>
      <c r="D45" s="141">
        <v>90</v>
      </c>
      <c r="E45" s="141">
        <v>90</v>
      </c>
      <c r="F45" s="141">
        <v>5</v>
      </c>
      <c r="G45" s="166">
        <f t="shared" si="7"/>
        <v>1.3049999999999999</v>
      </c>
      <c r="H45" s="167">
        <f t="shared" si="8"/>
        <v>3.5235000000000002E-2</v>
      </c>
      <c r="I45" s="135">
        <v>1390</v>
      </c>
      <c r="J45" s="136">
        <f t="shared" si="9"/>
        <v>1813.9499999999998</v>
      </c>
      <c r="K45" s="168">
        <f t="shared" si="10"/>
        <v>51481.481481481482</v>
      </c>
      <c r="L45" s="138">
        <f t="shared" si="11"/>
        <v>362.79</v>
      </c>
    </row>
    <row r="46" spans="1:12" x14ac:dyDescent="0.25">
      <c r="A46" s="169" t="s">
        <v>122</v>
      </c>
      <c r="B46" s="170">
        <v>27</v>
      </c>
      <c r="C46" s="171">
        <v>3000</v>
      </c>
      <c r="D46" s="171">
        <v>90</v>
      </c>
      <c r="E46" s="171">
        <v>90</v>
      </c>
      <c r="F46" s="171">
        <v>5</v>
      </c>
      <c r="G46" s="172">
        <f t="shared" si="7"/>
        <v>1.35</v>
      </c>
      <c r="H46" s="173">
        <f t="shared" si="8"/>
        <v>3.6450000000000003E-2</v>
      </c>
      <c r="I46" s="174">
        <v>1390</v>
      </c>
      <c r="J46" s="175">
        <f t="shared" si="9"/>
        <v>1876.5000000000002</v>
      </c>
      <c r="K46" s="176">
        <f t="shared" si="10"/>
        <v>51481.481481481482</v>
      </c>
      <c r="L46" s="177">
        <f t="shared" si="11"/>
        <v>375.30000000000007</v>
      </c>
    </row>
    <row r="47" spans="1:12" x14ac:dyDescent="0.25">
      <c r="A47" s="129" t="s">
        <v>143</v>
      </c>
      <c r="B47" s="130">
        <v>27</v>
      </c>
      <c r="C47" s="131">
        <v>2000</v>
      </c>
      <c r="D47" s="131">
        <v>90</v>
      </c>
      <c r="E47" s="131">
        <v>90</v>
      </c>
      <c r="F47" s="131">
        <v>5</v>
      </c>
      <c r="G47" s="178">
        <f t="shared" si="7"/>
        <v>0.9</v>
      </c>
      <c r="H47" s="179">
        <f t="shared" si="8"/>
        <v>2.4299999999999999E-2</v>
      </c>
      <c r="I47" s="135">
        <v>1167</v>
      </c>
      <c r="J47" s="136">
        <f t="shared" si="9"/>
        <v>1050.3</v>
      </c>
      <c r="K47" s="180">
        <f t="shared" si="10"/>
        <v>43222.222222222226</v>
      </c>
      <c r="L47" s="181">
        <f t="shared" si="11"/>
        <v>210.06</v>
      </c>
    </row>
    <row r="48" spans="1:12" x14ac:dyDescent="0.25">
      <c r="A48" s="139" t="s">
        <v>143</v>
      </c>
      <c r="B48" s="165">
        <v>27</v>
      </c>
      <c r="C48" s="141">
        <v>2100</v>
      </c>
      <c r="D48" s="141">
        <v>90</v>
      </c>
      <c r="E48" s="141">
        <v>90</v>
      </c>
      <c r="F48" s="141">
        <v>5</v>
      </c>
      <c r="G48" s="166">
        <f t="shared" si="7"/>
        <v>0.94499999999999995</v>
      </c>
      <c r="H48" s="167">
        <f t="shared" si="8"/>
        <v>2.5514999999999999E-2</v>
      </c>
      <c r="I48" s="135">
        <v>1167</v>
      </c>
      <c r="J48" s="136">
        <f t="shared" si="9"/>
        <v>1102.8150000000001</v>
      </c>
      <c r="K48" s="168">
        <f t="shared" si="10"/>
        <v>43222.222222222226</v>
      </c>
      <c r="L48" s="138">
        <f t="shared" si="11"/>
        <v>220.56300000000002</v>
      </c>
    </row>
    <row r="49" spans="1:12" x14ac:dyDescent="0.25">
      <c r="A49" s="139" t="s">
        <v>143</v>
      </c>
      <c r="B49" s="165">
        <v>27</v>
      </c>
      <c r="C49" s="141">
        <v>2200</v>
      </c>
      <c r="D49" s="141">
        <v>90</v>
      </c>
      <c r="E49" s="141">
        <v>90</v>
      </c>
      <c r="F49" s="141">
        <v>5</v>
      </c>
      <c r="G49" s="166">
        <f t="shared" si="7"/>
        <v>0.99</v>
      </c>
      <c r="H49" s="167">
        <f t="shared" si="8"/>
        <v>2.673E-2</v>
      </c>
      <c r="I49" s="135">
        <v>1167</v>
      </c>
      <c r="J49" s="136">
        <f t="shared" si="9"/>
        <v>1155.33</v>
      </c>
      <c r="K49" s="168">
        <f t="shared" si="10"/>
        <v>43222.222222222226</v>
      </c>
      <c r="L49" s="138">
        <f t="shared" si="11"/>
        <v>231.06600000000003</v>
      </c>
    </row>
    <row r="50" spans="1:12" x14ac:dyDescent="0.25">
      <c r="A50" s="139" t="s">
        <v>143</v>
      </c>
      <c r="B50" s="165">
        <v>27</v>
      </c>
      <c r="C50" s="141">
        <v>2300</v>
      </c>
      <c r="D50" s="141">
        <v>90</v>
      </c>
      <c r="E50" s="141">
        <v>90</v>
      </c>
      <c r="F50" s="141">
        <v>5</v>
      </c>
      <c r="G50" s="166">
        <f t="shared" si="7"/>
        <v>1.0349999999999999</v>
      </c>
      <c r="H50" s="167">
        <f t="shared" si="8"/>
        <v>2.7945000000000001E-2</v>
      </c>
      <c r="I50" s="135">
        <v>1167</v>
      </c>
      <c r="J50" s="136">
        <f t="shared" si="9"/>
        <v>1207.8449999999998</v>
      </c>
      <c r="K50" s="168">
        <f t="shared" si="10"/>
        <v>43222.222222222226</v>
      </c>
      <c r="L50" s="138">
        <f t="shared" si="11"/>
        <v>241.56900000000005</v>
      </c>
    </row>
    <row r="51" spans="1:12" x14ac:dyDescent="0.25">
      <c r="A51" s="139" t="s">
        <v>143</v>
      </c>
      <c r="B51" s="165">
        <v>27</v>
      </c>
      <c r="C51" s="141">
        <v>2400</v>
      </c>
      <c r="D51" s="141">
        <v>90</v>
      </c>
      <c r="E51" s="141">
        <v>90</v>
      </c>
      <c r="F51" s="141">
        <v>5</v>
      </c>
      <c r="G51" s="166">
        <f t="shared" si="7"/>
        <v>1.08</v>
      </c>
      <c r="H51" s="167">
        <f t="shared" si="8"/>
        <v>2.9159999999999998E-2</v>
      </c>
      <c r="I51" s="135">
        <v>1167</v>
      </c>
      <c r="J51" s="136">
        <f t="shared" si="9"/>
        <v>1260.3600000000001</v>
      </c>
      <c r="K51" s="168">
        <f t="shared" si="10"/>
        <v>43222.222222222226</v>
      </c>
      <c r="L51" s="138">
        <f t="shared" si="11"/>
        <v>252.07200000000003</v>
      </c>
    </row>
    <row r="52" spans="1:12" x14ac:dyDescent="0.25">
      <c r="A52" s="139" t="s">
        <v>143</v>
      </c>
      <c r="B52" s="165">
        <v>27</v>
      </c>
      <c r="C52" s="141">
        <v>2500</v>
      </c>
      <c r="D52" s="141">
        <v>90</v>
      </c>
      <c r="E52" s="141">
        <v>90</v>
      </c>
      <c r="F52" s="141">
        <v>5</v>
      </c>
      <c r="G52" s="166">
        <f t="shared" si="7"/>
        <v>1.125</v>
      </c>
      <c r="H52" s="167">
        <f t="shared" si="8"/>
        <v>3.0374999999999999E-2</v>
      </c>
      <c r="I52" s="135">
        <v>1167</v>
      </c>
      <c r="J52" s="136">
        <f t="shared" si="9"/>
        <v>1312.875</v>
      </c>
      <c r="K52" s="168">
        <f t="shared" si="10"/>
        <v>43222.222222222226</v>
      </c>
      <c r="L52" s="138">
        <f t="shared" si="11"/>
        <v>262.57499999999999</v>
      </c>
    </row>
    <row r="53" spans="1:12" x14ac:dyDescent="0.25">
      <c r="A53" s="139" t="s">
        <v>143</v>
      </c>
      <c r="B53" s="165">
        <v>27</v>
      </c>
      <c r="C53" s="141">
        <v>2600</v>
      </c>
      <c r="D53" s="141">
        <v>90</v>
      </c>
      <c r="E53" s="141">
        <v>90</v>
      </c>
      <c r="F53" s="141">
        <v>5</v>
      </c>
      <c r="G53" s="166">
        <f t="shared" si="7"/>
        <v>1.17</v>
      </c>
      <c r="H53" s="167">
        <f t="shared" si="8"/>
        <v>3.159E-2</v>
      </c>
      <c r="I53" s="135">
        <v>1167</v>
      </c>
      <c r="J53" s="136">
        <f t="shared" si="9"/>
        <v>1365.3899999999999</v>
      </c>
      <c r="K53" s="168">
        <f t="shared" si="10"/>
        <v>43222.222222222226</v>
      </c>
      <c r="L53" s="138">
        <f t="shared" si="11"/>
        <v>273.07800000000003</v>
      </c>
    </row>
    <row r="54" spans="1:12" x14ac:dyDescent="0.25">
      <c r="A54" s="139" t="s">
        <v>143</v>
      </c>
      <c r="B54" s="165">
        <v>27</v>
      </c>
      <c r="C54" s="141">
        <v>2700</v>
      </c>
      <c r="D54" s="141">
        <v>90</v>
      </c>
      <c r="E54" s="141">
        <v>90</v>
      </c>
      <c r="F54" s="141">
        <v>5</v>
      </c>
      <c r="G54" s="166">
        <f t="shared" si="7"/>
        <v>1.2150000000000001</v>
      </c>
      <c r="H54" s="167">
        <f t="shared" si="8"/>
        <v>3.2805000000000001E-2</v>
      </c>
      <c r="I54" s="135">
        <v>1167</v>
      </c>
      <c r="J54" s="136">
        <f t="shared" si="9"/>
        <v>1417.9050000000002</v>
      </c>
      <c r="K54" s="168">
        <f t="shared" si="10"/>
        <v>43222.222222222226</v>
      </c>
      <c r="L54" s="138">
        <f t="shared" si="11"/>
        <v>283.58100000000002</v>
      </c>
    </row>
    <row r="55" spans="1:12" x14ac:dyDescent="0.25">
      <c r="A55" s="139" t="s">
        <v>143</v>
      </c>
      <c r="B55" s="165">
        <v>27</v>
      </c>
      <c r="C55" s="141">
        <v>2800</v>
      </c>
      <c r="D55" s="141">
        <v>90</v>
      </c>
      <c r="E55" s="141">
        <v>90</v>
      </c>
      <c r="F55" s="141">
        <v>5</v>
      </c>
      <c r="G55" s="166">
        <f t="shared" si="7"/>
        <v>1.26</v>
      </c>
      <c r="H55" s="167">
        <f t="shared" si="8"/>
        <v>3.4020000000000002E-2</v>
      </c>
      <c r="I55" s="135">
        <v>1167</v>
      </c>
      <c r="J55" s="136">
        <f t="shared" si="9"/>
        <v>1470.42</v>
      </c>
      <c r="K55" s="168">
        <f t="shared" si="10"/>
        <v>43222.222222222226</v>
      </c>
      <c r="L55" s="138">
        <f t="shared" si="11"/>
        <v>294.08400000000006</v>
      </c>
    </row>
    <row r="56" spans="1:12" x14ac:dyDescent="0.25">
      <c r="A56" s="139" t="s">
        <v>143</v>
      </c>
      <c r="B56" s="165">
        <v>27</v>
      </c>
      <c r="C56" s="141">
        <v>2900</v>
      </c>
      <c r="D56" s="141">
        <v>90</v>
      </c>
      <c r="E56" s="141">
        <v>90</v>
      </c>
      <c r="F56" s="141">
        <v>5</v>
      </c>
      <c r="G56" s="166">
        <f t="shared" si="7"/>
        <v>1.3049999999999999</v>
      </c>
      <c r="H56" s="167">
        <f t="shared" si="8"/>
        <v>3.5235000000000002E-2</v>
      </c>
      <c r="I56" s="135">
        <v>1167</v>
      </c>
      <c r="J56" s="136">
        <f t="shared" si="9"/>
        <v>1522.9349999999999</v>
      </c>
      <c r="K56" s="168">
        <f t="shared" si="10"/>
        <v>43222.222222222226</v>
      </c>
      <c r="L56" s="138">
        <f t="shared" si="11"/>
        <v>304.58700000000005</v>
      </c>
    </row>
    <row r="57" spans="1:12" x14ac:dyDescent="0.25">
      <c r="A57" s="144" t="s">
        <v>143</v>
      </c>
      <c r="B57" s="182">
        <v>27</v>
      </c>
      <c r="C57" s="147">
        <v>3000</v>
      </c>
      <c r="D57" s="147">
        <v>90</v>
      </c>
      <c r="E57" s="147">
        <v>90</v>
      </c>
      <c r="F57" s="147">
        <v>5</v>
      </c>
      <c r="G57" s="183">
        <f t="shared" si="7"/>
        <v>1.35</v>
      </c>
      <c r="H57" s="184">
        <f t="shared" si="8"/>
        <v>3.6450000000000003E-2</v>
      </c>
      <c r="I57" s="185">
        <v>1167</v>
      </c>
      <c r="J57" s="186">
        <f t="shared" si="9"/>
        <v>1575.45</v>
      </c>
      <c r="K57" s="187">
        <f t="shared" si="10"/>
        <v>43222.222222222226</v>
      </c>
      <c r="L57" s="149">
        <f t="shared" si="11"/>
        <v>315.09000000000003</v>
      </c>
    </row>
    <row r="58" spans="1:12" s="113" customFormat="1" x14ac:dyDescent="0.25">
      <c r="A58" s="126"/>
      <c r="B58" s="188"/>
      <c r="C58" s="189"/>
      <c r="D58" s="189"/>
      <c r="E58" s="189"/>
      <c r="F58" s="189"/>
      <c r="G58" s="190"/>
      <c r="H58" s="191"/>
      <c r="I58" s="161"/>
      <c r="J58" s="161"/>
      <c r="K58" s="192"/>
      <c r="L58" s="163"/>
    </row>
    <row r="59" spans="1:12" ht="27" customHeight="1" x14ac:dyDescent="0.4">
      <c r="A59" s="126"/>
      <c r="B59" s="262" t="s">
        <v>145</v>
      </c>
      <c r="C59" s="262"/>
      <c r="D59" s="262"/>
      <c r="E59" s="262"/>
      <c r="F59" s="262"/>
      <c r="G59" s="262"/>
      <c r="H59" s="262"/>
      <c r="I59" s="262"/>
      <c r="J59" s="262"/>
      <c r="K59" s="262"/>
      <c r="L59" s="163"/>
    </row>
    <row r="60" spans="1:12" x14ac:dyDescent="0.25">
      <c r="A60" s="115" t="s">
        <v>127</v>
      </c>
      <c r="B60" s="116" t="s">
        <v>128</v>
      </c>
      <c r="C60" s="116" t="s">
        <v>3</v>
      </c>
      <c r="D60" s="116" t="s">
        <v>129</v>
      </c>
      <c r="E60" s="116" t="s">
        <v>130</v>
      </c>
      <c r="F60" s="116" t="s">
        <v>131</v>
      </c>
      <c r="G60" s="116" t="s">
        <v>132</v>
      </c>
      <c r="H60" s="117" t="s">
        <v>133</v>
      </c>
      <c r="I60" s="118" t="s">
        <v>134</v>
      </c>
      <c r="J60" s="119" t="s">
        <v>134</v>
      </c>
      <c r="K60" s="120" t="s">
        <v>135</v>
      </c>
      <c r="L60" s="121" t="s">
        <v>134</v>
      </c>
    </row>
    <row r="61" spans="1:12" x14ac:dyDescent="0.25">
      <c r="A61" s="122"/>
      <c r="B61" s="123" t="s">
        <v>136</v>
      </c>
      <c r="C61" s="123" t="s">
        <v>136</v>
      </c>
      <c r="D61" s="123" t="s">
        <v>136</v>
      </c>
      <c r="E61" s="123" t="s">
        <v>136</v>
      </c>
      <c r="F61" s="123" t="s">
        <v>87</v>
      </c>
      <c r="G61" s="123" t="s">
        <v>137</v>
      </c>
      <c r="H61" s="124" t="s">
        <v>138</v>
      </c>
      <c r="I61" s="125" t="s">
        <v>139</v>
      </c>
      <c r="J61" s="126" t="s">
        <v>140</v>
      </c>
      <c r="K61" s="127" t="s">
        <v>141</v>
      </c>
      <c r="L61" s="128" t="s">
        <v>142</v>
      </c>
    </row>
    <row r="62" spans="1:12" x14ac:dyDescent="0.25">
      <c r="A62" s="129" t="s">
        <v>122</v>
      </c>
      <c r="B62" s="165">
        <v>27</v>
      </c>
      <c r="C62" s="153">
        <v>2000</v>
      </c>
      <c r="D62" s="153">
        <v>90</v>
      </c>
      <c r="E62" s="153">
        <v>90</v>
      </c>
      <c r="F62" s="153">
        <v>5</v>
      </c>
      <c r="G62" s="166">
        <f t="shared" ref="G62:G72" si="12">C62*E62*F62/1000000</f>
        <v>0.9</v>
      </c>
      <c r="H62" s="167">
        <f t="shared" ref="H62:H72" si="13">B62*C62*D62*F62/1000000000</f>
        <v>2.4299999999999999E-2</v>
      </c>
      <c r="I62" s="135">
        <v>2000</v>
      </c>
      <c r="J62" s="136">
        <f t="shared" ref="J62:J72" si="14">G62*I62</f>
        <v>1800</v>
      </c>
      <c r="K62" s="168">
        <f t="shared" ref="K62:K72" si="15">1000/B62*I62</f>
        <v>74074.074074074073</v>
      </c>
      <c r="L62" s="155">
        <f t="shared" ref="L62:L72" si="16">H62*K62/F62</f>
        <v>359.99999999999994</v>
      </c>
    </row>
    <row r="63" spans="1:12" x14ac:dyDescent="0.25">
      <c r="A63" s="139" t="s">
        <v>122</v>
      </c>
      <c r="B63" s="165">
        <v>27</v>
      </c>
      <c r="C63" s="141">
        <v>2100</v>
      </c>
      <c r="D63" s="141">
        <v>90</v>
      </c>
      <c r="E63" s="141">
        <v>90</v>
      </c>
      <c r="F63" s="141">
        <v>5</v>
      </c>
      <c r="G63" s="166">
        <f t="shared" si="12"/>
        <v>0.94499999999999995</v>
      </c>
      <c r="H63" s="167">
        <f t="shared" si="13"/>
        <v>2.5514999999999999E-2</v>
      </c>
      <c r="I63" s="135">
        <v>2000</v>
      </c>
      <c r="J63" s="136">
        <f t="shared" si="14"/>
        <v>1890</v>
      </c>
      <c r="K63" s="168">
        <f t="shared" si="15"/>
        <v>74074.074074074073</v>
      </c>
      <c r="L63" s="138">
        <f t="shared" si="16"/>
        <v>378</v>
      </c>
    </row>
    <row r="64" spans="1:12" x14ac:dyDescent="0.25">
      <c r="A64" s="139" t="s">
        <v>122</v>
      </c>
      <c r="B64" s="165">
        <v>27</v>
      </c>
      <c r="C64" s="141">
        <v>2200</v>
      </c>
      <c r="D64" s="141">
        <v>90</v>
      </c>
      <c r="E64" s="141">
        <v>90</v>
      </c>
      <c r="F64" s="141">
        <v>5</v>
      </c>
      <c r="G64" s="166">
        <f t="shared" si="12"/>
        <v>0.99</v>
      </c>
      <c r="H64" s="167">
        <f t="shared" si="13"/>
        <v>2.673E-2</v>
      </c>
      <c r="I64" s="135">
        <v>2000</v>
      </c>
      <c r="J64" s="136">
        <f t="shared" si="14"/>
        <v>1980</v>
      </c>
      <c r="K64" s="168">
        <f t="shared" si="15"/>
        <v>74074.074074074073</v>
      </c>
      <c r="L64" s="138">
        <f t="shared" si="16"/>
        <v>396</v>
      </c>
    </row>
    <row r="65" spans="1:12" x14ac:dyDescent="0.25">
      <c r="A65" s="139" t="s">
        <v>122</v>
      </c>
      <c r="B65" s="165">
        <v>27</v>
      </c>
      <c r="C65" s="141">
        <v>2300</v>
      </c>
      <c r="D65" s="141">
        <v>90</v>
      </c>
      <c r="E65" s="141">
        <v>90</v>
      </c>
      <c r="F65" s="141">
        <v>5</v>
      </c>
      <c r="G65" s="166">
        <f t="shared" si="12"/>
        <v>1.0349999999999999</v>
      </c>
      <c r="H65" s="167">
        <f t="shared" si="13"/>
        <v>2.7945000000000001E-2</v>
      </c>
      <c r="I65" s="135">
        <v>2000</v>
      </c>
      <c r="J65" s="136">
        <f t="shared" si="14"/>
        <v>2070</v>
      </c>
      <c r="K65" s="168">
        <f t="shared" si="15"/>
        <v>74074.074074074073</v>
      </c>
      <c r="L65" s="138">
        <f t="shared" si="16"/>
        <v>414</v>
      </c>
    </row>
    <row r="66" spans="1:12" x14ac:dyDescent="0.25">
      <c r="A66" s="139" t="s">
        <v>122</v>
      </c>
      <c r="B66" s="165">
        <v>27</v>
      </c>
      <c r="C66" s="141">
        <v>2400</v>
      </c>
      <c r="D66" s="141">
        <v>90</v>
      </c>
      <c r="E66" s="141">
        <v>90</v>
      </c>
      <c r="F66" s="141">
        <v>5</v>
      </c>
      <c r="G66" s="166">
        <f t="shared" si="12"/>
        <v>1.08</v>
      </c>
      <c r="H66" s="167">
        <f t="shared" si="13"/>
        <v>2.9159999999999998E-2</v>
      </c>
      <c r="I66" s="135">
        <v>2000</v>
      </c>
      <c r="J66" s="136">
        <f t="shared" si="14"/>
        <v>2160</v>
      </c>
      <c r="K66" s="168">
        <f t="shared" si="15"/>
        <v>74074.074074074073</v>
      </c>
      <c r="L66" s="138">
        <f t="shared" si="16"/>
        <v>432</v>
      </c>
    </row>
    <row r="67" spans="1:12" x14ac:dyDescent="0.25">
      <c r="A67" s="139" t="s">
        <v>122</v>
      </c>
      <c r="B67" s="165">
        <v>27</v>
      </c>
      <c r="C67" s="141">
        <v>2500</v>
      </c>
      <c r="D67" s="141">
        <v>90</v>
      </c>
      <c r="E67" s="141">
        <v>90</v>
      </c>
      <c r="F67" s="141">
        <v>5</v>
      </c>
      <c r="G67" s="166">
        <f t="shared" si="12"/>
        <v>1.125</v>
      </c>
      <c r="H67" s="167">
        <f t="shared" si="13"/>
        <v>3.0374999999999999E-2</v>
      </c>
      <c r="I67" s="135">
        <v>2000</v>
      </c>
      <c r="J67" s="136">
        <f t="shared" si="14"/>
        <v>2250</v>
      </c>
      <c r="K67" s="168">
        <f t="shared" si="15"/>
        <v>74074.074074074073</v>
      </c>
      <c r="L67" s="138">
        <f t="shared" si="16"/>
        <v>450</v>
      </c>
    </row>
    <row r="68" spans="1:12" x14ac:dyDescent="0.25">
      <c r="A68" s="139" t="s">
        <v>122</v>
      </c>
      <c r="B68" s="165">
        <v>27</v>
      </c>
      <c r="C68" s="141">
        <v>2600</v>
      </c>
      <c r="D68" s="141">
        <v>90</v>
      </c>
      <c r="E68" s="141">
        <v>90</v>
      </c>
      <c r="F68" s="141">
        <v>5</v>
      </c>
      <c r="G68" s="166">
        <f t="shared" si="12"/>
        <v>1.17</v>
      </c>
      <c r="H68" s="167">
        <f t="shared" si="13"/>
        <v>3.159E-2</v>
      </c>
      <c r="I68" s="135">
        <v>2000</v>
      </c>
      <c r="J68" s="136">
        <f t="shared" si="14"/>
        <v>2340</v>
      </c>
      <c r="K68" s="168">
        <f t="shared" si="15"/>
        <v>74074.074074074073</v>
      </c>
      <c r="L68" s="138">
        <f t="shared" si="16"/>
        <v>468</v>
      </c>
    </row>
    <row r="69" spans="1:12" x14ac:dyDescent="0.25">
      <c r="A69" s="139" t="s">
        <v>122</v>
      </c>
      <c r="B69" s="165">
        <v>27</v>
      </c>
      <c r="C69" s="141">
        <v>2700</v>
      </c>
      <c r="D69" s="141">
        <v>90</v>
      </c>
      <c r="E69" s="141">
        <v>90</v>
      </c>
      <c r="F69" s="141">
        <v>5</v>
      </c>
      <c r="G69" s="166">
        <f t="shared" si="12"/>
        <v>1.2150000000000001</v>
      </c>
      <c r="H69" s="167">
        <f t="shared" si="13"/>
        <v>3.2805000000000001E-2</v>
      </c>
      <c r="I69" s="135">
        <v>2000</v>
      </c>
      <c r="J69" s="136">
        <f t="shared" si="14"/>
        <v>2430</v>
      </c>
      <c r="K69" s="168">
        <f t="shared" si="15"/>
        <v>74074.074074074073</v>
      </c>
      <c r="L69" s="138">
        <f t="shared" si="16"/>
        <v>486</v>
      </c>
    </row>
    <row r="70" spans="1:12" x14ac:dyDescent="0.25">
      <c r="A70" s="139" t="s">
        <v>122</v>
      </c>
      <c r="B70" s="165">
        <v>27</v>
      </c>
      <c r="C70" s="141">
        <v>2800</v>
      </c>
      <c r="D70" s="141">
        <v>90</v>
      </c>
      <c r="E70" s="141">
        <v>90</v>
      </c>
      <c r="F70" s="141">
        <v>5</v>
      </c>
      <c r="G70" s="166">
        <f t="shared" si="12"/>
        <v>1.26</v>
      </c>
      <c r="H70" s="167">
        <f t="shared" si="13"/>
        <v>3.4020000000000002E-2</v>
      </c>
      <c r="I70" s="135">
        <v>2000</v>
      </c>
      <c r="J70" s="136">
        <f t="shared" si="14"/>
        <v>2520</v>
      </c>
      <c r="K70" s="168">
        <f t="shared" si="15"/>
        <v>74074.074074074073</v>
      </c>
      <c r="L70" s="138">
        <f t="shared" si="16"/>
        <v>504</v>
      </c>
    </row>
    <row r="71" spans="1:12" x14ac:dyDescent="0.25">
      <c r="A71" s="139" t="s">
        <v>122</v>
      </c>
      <c r="B71" s="165">
        <v>27</v>
      </c>
      <c r="C71" s="141">
        <v>2900</v>
      </c>
      <c r="D71" s="141">
        <v>90</v>
      </c>
      <c r="E71" s="141">
        <v>90</v>
      </c>
      <c r="F71" s="141">
        <v>5</v>
      </c>
      <c r="G71" s="166">
        <f t="shared" si="12"/>
        <v>1.3049999999999999</v>
      </c>
      <c r="H71" s="167">
        <f t="shared" si="13"/>
        <v>3.5235000000000002E-2</v>
      </c>
      <c r="I71" s="135">
        <v>2000</v>
      </c>
      <c r="J71" s="136">
        <f t="shared" si="14"/>
        <v>2610</v>
      </c>
      <c r="K71" s="168">
        <f t="shared" si="15"/>
        <v>74074.074074074073</v>
      </c>
      <c r="L71" s="138">
        <f t="shared" si="16"/>
        <v>522</v>
      </c>
    </row>
    <row r="72" spans="1:12" x14ac:dyDescent="0.25">
      <c r="A72" s="144" t="s">
        <v>122</v>
      </c>
      <c r="B72" s="182">
        <v>27</v>
      </c>
      <c r="C72" s="147">
        <v>3000</v>
      </c>
      <c r="D72" s="147">
        <v>90</v>
      </c>
      <c r="E72" s="147">
        <v>90</v>
      </c>
      <c r="F72" s="147">
        <v>5</v>
      </c>
      <c r="G72" s="183">
        <f t="shared" si="12"/>
        <v>1.35</v>
      </c>
      <c r="H72" s="184">
        <f t="shared" si="13"/>
        <v>3.6450000000000003E-2</v>
      </c>
      <c r="I72" s="135">
        <v>2000</v>
      </c>
      <c r="J72" s="186">
        <f t="shared" si="14"/>
        <v>2700</v>
      </c>
      <c r="K72" s="187">
        <f t="shared" si="15"/>
        <v>74074.074074074073</v>
      </c>
      <c r="L72" s="149">
        <f t="shared" si="16"/>
        <v>540</v>
      </c>
    </row>
    <row r="73" spans="1:12" x14ac:dyDescent="0.25">
      <c r="A73" s="193" t="s">
        <v>146</v>
      </c>
      <c r="B73" s="194"/>
      <c r="C73" s="195" t="s">
        <v>147</v>
      </c>
      <c r="D73" s="196" t="s">
        <v>3</v>
      </c>
      <c r="E73" s="196" t="s">
        <v>148</v>
      </c>
      <c r="F73" s="196" t="s">
        <v>149</v>
      </c>
      <c r="G73" s="197" t="s">
        <v>4</v>
      </c>
    </row>
    <row r="74" spans="1:12" x14ac:dyDescent="0.25">
      <c r="A74" s="198"/>
      <c r="B74" s="199"/>
      <c r="C74" s="200" t="s">
        <v>150</v>
      </c>
      <c r="D74" s="201" t="s">
        <v>150</v>
      </c>
      <c r="E74" s="123" t="s">
        <v>150</v>
      </c>
      <c r="F74" s="123" t="s">
        <v>151</v>
      </c>
      <c r="G74" s="202"/>
    </row>
    <row r="75" spans="1:12" x14ac:dyDescent="0.25">
      <c r="A75" s="203" t="s">
        <v>152</v>
      </c>
      <c r="B75" s="204" t="s">
        <v>153</v>
      </c>
      <c r="C75" s="205">
        <v>14</v>
      </c>
      <c r="D75" s="152"/>
      <c r="E75" s="206">
        <v>30</v>
      </c>
      <c r="F75" s="207">
        <v>30</v>
      </c>
      <c r="G75" s="208" t="s">
        <v>122</v>
      </c>
    </row>
    <row r="76" spans="1:12" x14ac:dyDescent="0.25">
      <c r="A76" s="209" t="s">
        <v>154</v>
      </c>
      <c r="B76" s="210"/>
      <c r="C76" s="211"/>
      <c r="D76" s="212"/>
      <c r="E76" s="213"/>
      <c r="F76" s="214"/>
      <c r="G76" s="215"/>
      <c r="J76" t="s">
        <v>153</v>
      </c>
    </row>
    <row r="77" spans="1:12" x14ac:dyDescent="0.25">
      <c r="A77" s="203" t="s">
        <v>155</v>
      </c>
      <c r="B77" s="204"/>
      <c r="C77" s="205">
        <v>14</v>
      </c>
      <c r="D77" s="152"/>
      <c r="E77" s="206">
        <v>70</v>
      </c>
      <c r="F77" s="216">
        <v>49</v>
      </c>
      <c r="G77" s="208" t="s">
        <v>122</v>
      </c>
    </row>
    <row r="78" spans="1:12" x14ac:dyDescent="0.25">
      <c r="A78" s="217" t="s">
        <v>156</v>
      </c>
      <c r="B78" s="218"/>
      <c r="C78" s="219">
        <v>14</v>
      </c>
      <c r="D78" s="146"/>
      <c r="E78" s="220">
        <v>45</v>
      </c>
      <c r="F78" s="221">
        <v>35</v>
      </c>
      <c r="G78" s="222" t="s">
        <v>122</v>
      </c>
      <c r="I78" t="s">
        <v>153</v>
      </c>
    </row>
  </sheetData>
  <mergeCells count="3">
    <mergeCell ref="B3:K3"/>
    <mergeCell ref="B33:K33"/>
    <mergeCell ref="B59:K59"/>
  </mergeCells>
  <pageMargins left="0" right="0" top="0.39374999999999999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F11"/>
  <sheetViews>
    <sheetView zoomScale="75" zoomScaleNormal="75" workbookViewId="0">
      <selection activeCell="F9" sqref="F9:F11"/>
    </sheetView>
  </sheetViews>
  <sheetFormatPr defaultRowHeight="15" x14ac:dyDescent="0.25"/>
  <cols>
    <col min="1" max="1" width="5.140625"/>
    <col min="2" max="2" width="33.5703125"/>
    <col min="3" max="3" width="10.7109375"/>
    <col min="4" max="4" width="9.28515625"/>
    <col min="5" max="5" width="27.140625"/>
    <col min="6" max="6" width="22.85546875"/>
  </cols>
  <sheetData>
    <row r="2" spans="1:6" ht="52.5" customHeight="1" x14ac:dyDescent="0.25">
      <c r="C2" s="7" t="s">
        <v>157</v>
      </c>
      <c r="D2" s="7"/>
      <c r="E2" s="7"/>
    </row>
    <row r="3" spans="1:6" ht="20.25" x14ac:dyDescent="0.25">
      <c r="A3" s="3" t="s">
        <v>1</v>
      </c>
      <c r="B3" s="7" t="s">
        <v>2</v>
      </c>
      <c r="C3" s="7" t="s">
        <v>4</v>
      </c>
      <c r="D3" s="7" t="s">
        <v>24</v>
      </c>
      <c r="E3" s="20" t="s">
        <v>6</v>
      </c>
      <c r="F3" s="7" t="s">
        <v>7</v>
      </c>
    </row>
    <row r="4" spans="1:6" ht="21.75" customHeight="1" x14ac:dyDescent="0.25">
      <c r="A4" s="3"/>
      <c r="B4" s="7"/>
      <c r="C4" s="7"/>
      <c r="D4" s="7"/>
      <c r="E4" s="108" t="s">
        <v>158</v>
      </c>
      <c r="F4" s="7"/>
    </row>
    <row r="5" spans="1:6" ht="30.75" customHeight="1" x14ac:dyDescent="0.25">
      <c r="A5" s="20">
        <v>1</v>
      </c>
      <c r="B5" s="223" t="s">
        <v>159</v>
      </c>
      <c r="C5" s="7">
        <v>1</v>
      </c>
      <c r="D5" s="1" t="s">
        <v>10</v>
      </c>
      <c r="E5" s="260">
        <v>9700</v>
      </c>
      <c r="F5" s="6" t="s">
        <v>160</v>
      </c>
    </row>
    <row r="6" spans="1:6" ht="30.75" customHeight="1" x14ac:dyDescent="0.25">
      <c r="A6" s="20">
        <v>2</v>
      </c>
      <c r="B6" s="223" t="s">
        <v>161</v>
      </c>
      <c r="C6" s="7"/>
      <c r="D6" s="1"/>
      <c r="E6" s="260"/>
      <c r="F6" s="6"/>
    </row>
    <row r="7" spans="1:6" ht="30.75" customHeight="1" x14ac:dyDescent="0.25">
      <c r="A7" s="20">
        <v>3</v>
      </c>
      <c r="B7" s="223" t="s">
        <v>162</v>
      </c>
      <c r="C7" s="7"/>
      <c r="D7" s="1"/>
      <c r="E7" s="260"/>
      <c r="F7" s="6"/>
    </row>
    <row r="8" spans="1:6" ht="30.75" customHeight="1" x14ac:dyDescent="0.25">
      <c r="A8" s="20">
        <v>4</v>
      </c>
      <c r="B8" s="223" t="s">
        <v>163</v>
      </c>
      <c r="C8" s="7"/>
      <c r="D8" s="1"/>
      <c r="E8" s="260"/>
      <c r="F8" s="6"/>
    </row>
    <row r="9" spans="1:6" ht="30.75" customHeight="1" x14ac:dyDescent="0.25">
      <c r="A9" s="20">
        <v>5</v>
      </c>
      <c r="B9" s="223" t="s">
        <v>164</v>
      </c>
      <c r="C9" s="7">
        <v>1</v>
      </c>
      <c r="D9" s="1" t="s">
        <v>10</v>
      </c>
      <c r="E9" s="260">
        <v>11000</v>
      </c>
      <c r="F9" s="6" t="s">
        <v>165</v>
      </c>
    </row>
    <row r="10" spans="1:6" ht="30.75" customHeight="1" x14ac:dyDescent="0.25">
      <c r="A10" s="20">
        <v>6</v>
      </c>
      <c r="B10" s="223" t="s">
        <v>166</v>
      </c>
      <c r="C10" s="7"/>
      <c r="D10" s="1"/>
      <c r="E10" s="260"/>
      <c r="F10" s="6"/>
    </row>
    <row r="11" spans="1:6" ht="30.75" customHeight="1" x14ac:dyDescent="0.25">
      <c r="A11" s="20">
        <v>7</v>
      </c>
      <c r="B11" s="223" t="s">
        <v>167</v>
      </c>
      <c r="C11" s="7"/>
      <c r="D11" s="1"/>
      <c r="E11" s="260"/>
      <c r="F11" s="6"/>
    </row>
  </sheetData>
  <mergeCells count="14">
    <mergeCell ref="C9:C11"/>
    <mergeCell ref="D9:D11"/>
    <mergeCell ref="E9:E11"/>
    <mergeCell ref="F9:F11"/>
    <mergeCell ref="F3:F4"/>
    <mergeCell ref="C5:C8"/>
    <mergeCell ref="D5:D8"/>
    <mergeCell ref="E5:E8"/>
    <mergeCell ref="F5:F8"/>
    <mergeCell ref="C2:E2"/>
    <mergeCell ref="A3:A4"/>
    <mergeCell ref="B3:B4"/>
    <mergeCell ref="C3:C4"/>
    <mergeCell ref="D3:D4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J25"/>
  <sheetViews>
    <sheetView tabSelected="1" zoomScale="75" zoomScaleNormal="75" workbookViewId="0">
      <selection activeCell="L21" sqref="L21"/>
    </sheetView>
  </sheetViews>
  <sheetFormatPr defaultRowHeight="15" x14ac:dyDescent="0.25"/>
  <cols>
    <col min="1" max="1" width="7.85546875"/>
    <col min="2" max="2" width="23.42578125"/>
    <col min="3" max="3" width="21.5703125"/>
    <col min="4" max="4" width="8.5703125"/>
    <col min="5" max="5" width="10.42578125"/>
    <col min="6" max="6" width="28.42578125"/>
    <col min="7" max="7" width="26.7109375"/>
    <col min="8" max="8" width="10.5703125"/>
    <col min="9" max="9" width="12"/>
    <col min="10" max="10" width="15.42578125"/>
    <col min="11" max="11" width="22.5703125"/>
  </cols>
  <sheetData>
    <row r="2" spans="1:10" ht="54" customHeight="1" x14ac:dyDescent="0.3">
      <c r="A2" s="19"/>
      <c r="B2" s="19"/>
      <c r="C2" s="7" t="s">
        <v>168</v>
      </c>
      <c r="D2" s="7"/>
      <c r="E2" s="7"/>
      <c r="F2" s="7"/>
      <c r="G2" s="224"/>
      <c r="H2" s="225"/>
      <c r="I2" s="225"/>
      <c r="J2" s="226"/>
    </row>
    <row r="3" spans="1:10" ht="29.25" customHeight="1" x14ac:dyDescent="0.25">
      <c r="A3" s="3" t="s">
        <v>1</v>
      </c>
      <c r="B3" s="7" t="s">
        <v>2</v>
      </c>
      <c r="C3" s="7"/>
      <c r="D3" s="7" t="s">
        <v>4</v>
      </c>
      <c r="E3" s="7" t="s">
        <v>24</v>
      </c>
      <c r="F3" s="227" t="s">
        <v>169</v>
      </c>
      <c r="G3" s="7" t="s">
        <v>7</v>
      </c>
      <c r="H3" s="228"/>
      <c r="I3" s="228"/>
      <c r="J3" s="228"/>
    </row>
    <row r="4" spans="1:10" ht="34.5" customHeight="1" x14ac:dyDescent="0.25">
      <c r="A4" s="3"/>
      <c r="B4" s="7"/>
      <c r="C4" s="7"/>
      <c r="D4" s="7"/>
      <c r="E4" s="7"/>
      <c r="F4" s="108" t="s">
        <v>158</v>
      </c>
      <c r="G4" s="7"/>
      <c r="H4" s="229"/>
      <c r="I4" s="229"/>
      <c r="J4" s="226"/>
    </row>
    <row r="5" spans="1:10" ht="23.25" customHeight="1" x14ac:dyDescent="0.25">
      <c r="A5" s="7">
        <v>1</v>
      </c>
      <c r="B5" s="1" t="s">
        <v>170</v>
      </c>
      <c r="C5" s="1"/>
      <c r="D5" s="1">
        <v>1</v>
      </c>
      <c r="E5" s="1" t="s">
        <v>10</v>
      </c>
      <c r="F5" s="260">
        <v>32000</v>
      </c>
      <c r="G5" s="4" t="s">
        <v>171</v>
      </c>
      <c r="H5" s="230"/>
      <c r="I5" s="230"/>
      <c r="J5" s="226"/>
    </row>
    <row r="6" spans="1:10" ht="23.25" customHeight="1" x14ac:dyDescent="0.25">
      <c r="A6" s="7"/>
      <c r="B6" s="1" t="s">
        <v>172</v>
      </c>
      <c r="C6" s="1"/>
      <c r="D6" s="1"/>
      <c r="E6" s="1"/>
      <c r="F6" s="260"/>
      <c r="G6" s="4"/>
      <c r="H6" s="230"/>
      <c r="I6" s="230"/>
      <c r="J6" s="226"/>
    </row>
    <row r="7" spans="1:10" ht="23.25" customHeight="1" x14ac:dyDescent="0.25">
      <c r="A7" s="7"/>
      <c r="B7" s="1" t="s">
        <v>173</v>
      </c>
      <c r="C7" s="1"/>
      <c r="D7" s="1"/>
      <c r="E7" s="1"/>
      <c r="F7" s="260"/>
      <c r="G7" s="4"/>
      <c r="H7" s="230"/>
      <c r="I7" s="230"/>
      <c r="J7" s="226"/>
    </row>
    <row r="8" spans="1:10" ht="20.25" customHeight="1" x14ac:dyDescent="0.25">
      <c r="A8" s="7"/>
      <c r="B8" s="7" t="s">
        <v>174</v>
      </c>
      <c r="C8" s="7"/>
      <c r="D8" s="1"/>
      <c r="E8" s="1"/>
      <c r="F8" s="260"/>
      <c r="G8" s="4"/>
      <c r="H8" s="230"/>
      <c r="I8" s="230"/>
      <c r="J8" s="226"/>
    </row>
    <row r="9" spans="1:10" ht="21" customHeight="1" x14ac:dyDescent="0.25">
      <c r="A9" s="7"/>
      <c r="B9" s="7" t="s">
        <v>175</v>
      </c>
      <c r="C9" s="7"/>
      <c r="D9" s="1"/>
      <c r="E9" s="1"/>
      <c r="F9" s="260"/>
      <c r="G9" s="4"/>
      <c r="H9" s="230"/>
      <c r="I9" s="230"/>
      <c r="J9" s="226"/>
    </row>
    <row r="10" spans="1:10" ht="21" customHeight="1" x14ac:dyDescent="0.25">
      <c r="A10" s="7"/>
      <c r="B10" s="7" t="s">
        <v>176</v>
      </c>
      <c r="C10" s="7"/>
      <c r="D10" s="1"/>
      <c r="E10" s="1"/>
      <c r="F10" s="260"/>
      <c r="G10" s="4"/>
      <c r="H10" s="230"/>
      <c r="I10" s="230"/>
      <c r="J10" s="226"/>
    </row>
    <row r="11" spans="1:10" ht="21" customHeight="1" x14ac:dyDescent="0.25">
      <c r="A11" s="7"/>
      <c r="B11" s="7" t="s">
        <v>177</v>
      </c>
      <c r="C11" s="7"/>
      <c r="D11" s="1"/>
      <c r="E11" s="1"/>
      <c r="F11" s="260"/>
      <c r="G11" s="4"/>
      <c r="H11" s="230"/>
      <c r="I11" s="230"/>
      <c r="J11" s="226"/>
    </row>
    <row r="12" spans="1:10" ht="21" customHeight="1" x14ac:dyDescent="0.25">
      <c r="A12" s="7"/>
      <c r="B12" s="7" t="s">
        <v>178</v>
      </c>
      <c r="C12" s="7"/>
      <c r="D12" s="1"/>
      <c r="E12" s="1"/>
      <c r="F12" s="260"/>
      <c r="G12" s="4"/>
      <c r="H12" s="230"/>
      <c r="I12" s="230"/>
      <c r="J12" s="226"/>
    </row>
    <row r="13" spans="1:10" ht="21" customHeight="1" x14ac:dyDescent="0.25">
      <c r="A13" s="7"/>
      <c r="B13" s="7" t="s">
        <v>179</v>
      </c>
      <c r="C13" s="7"/>
      <c r="D13" s="1"/>
      <c r="E13" s="1"/>
      <c r="F13" s="260"/>
      <c r="G13" s="4"/>
      <c r="H13" s="230"/>
      <c r="I13" s="230"/>
      <c r="J13" s="226"/>
    </row>
    <row r="14" spans="1:10" ht="23.25" customHeight="1" x14ac:dyDescent="0.25">
      <c r="A14" s="7">
        <v>2</v>
      </c>
      <c r="B14" s="1" t="s">
        <v>180</v>
      </c>
      <c r="C14" s="1"/>
      <c r="D14" s="1">
        <v>1</v>
      </c>
      <c r="E14" s="1" t="s">
        <v>10</v>
      </c>
      <c r="F14" s="260">
        <v>32000</v>
      </c>
      <c r="G14" s="4" t="s">
        <v>181</v>
      </c>
      <c r="H14" s="226"/>
      <c r="I14" s="226"/>
      <c r="J14" s="231"/>
    </row>
    <row r="15" spans="1:10" ht="20.25" customHeight="1" x14ac:dyDescent="0.25">
      <c r="A15" s="7"/>
      <c r="B15" s="1" t="s">
        <v>182</v>
      </c>
      <c r="C15" s="1"/>
      <c r="D15" s="1"/>
      <c r="E15" s="1"/>
      <c r="F15" s="260"/>
      <c r="G15" s="4"/>
      <c r="J15" s="231"/>
    </row>
    <row r="16" spans="1:10" ht="20.25" customHeight="1" x14ac:dyDescent="0.25">
      <c r="A16" s="7"/>
      <c r="B16" s="1" t="s">
        <v>183</v>
      </c>
      <c r="C16" s="1"/>
      <c r="D16" s="1"/>
      <c r="E16" s="1"/>
      <c r="F16" s="260"/>
      <c r="G16" s="4"/>
    </row>
    <row r="17" spans="1:7" ht="20.25" customHeight="1" x14ac:dyDescent="0.25">
      <c r="A17" s="7"/>
      <c r="B17" s="1" t="s">
        <v>170</v>
      </c>
      <c r="C17" s="1"/>
      <c r="D17" s="1"/>
      <c r="E17" s="1"/>
      <c r="F17" s="260"/>
      <c r="G17" s="4"/>
    </row>
    <row r="18" spans="1:7" ht="20.25" customHeight="1" x14ac:dyDescent="0.25">
      <c r="A18" s="7"/>
      <c r="B18" s="1" t="s">
        <v>172</v>
      </c>
      <c r="C18" s="1"/>
      <c r="D18" s="1"/>
      <c r="E18" s="1"/>
      <c r="F18" s="260"/>
      <c r="G18" s="4"/>
    </row>
    <row r="19" spans="1:7" ht="20.25" customHeight="1" x14ac:dyDescent="0.25">
      <c r="A19" s="7"/>
      <c r="B19" s="1" t="s">
        <v>173</v>
      </c>
      <c r="C19" s="1"/>
      <c r="D19" s="1"/>
      <c r="E19" s="1"/>
      <c r="F19" s="260"/>
      <c r="G19" s="4"/>
    </row>
    <row r="20" spans="1:7" ht="20.25" x14ac:dyDescent="0.25">
      <c r="A20" s="7"/>
      <c r="B20" s="7" t="s">
        <v>174</v>
      </c>
      <c r="C20" s="7"/>
      <c r="D20" s="1"/>
      <c r="E20" s="1"/>
      <c r="F20" s="260"/>
      <c r="G20" s="4"/>
    </row>
    <row r="21" spans="1:7" ht="20.25" x14ac:dyDescent="0.25">
      <c r="A21" s="7"/>
      <c r="B21" s="7" t="s">
        <v>175</v>
      </c>
      <c r="C21" s="7"/>
      <c r="D21" s="1"/>
      <c r="E21" s="1"/>
      <c r="F21" s="260"/>
      <c r="G21" s="4"/>
    </row>
    <row r="22" spans="1:7" ht="20.25" x14ac:dyDescent="0.25">
      <c r="A22" s="7"/>
      <c r="B22" s="7" t="s">
        <v>176</v>
      </c>
      <c r="C22" s="7"/>
      <c r="D22" s="1"/>
      <c r="E22" s="1"/>
      <c r="F22" s="260"/>
      <c r="G22" s="4"/>
    </row>
    <row r="23" spans="1:7" ht="20.25" x14ac:dyDescent="0.25">
      <c r="A23" s="7"/>
      <c r="B23" s="7" t="s">
        <v>177</v>
      </c>
      <c r="C23" s="7"/>
      <c r="D23" s="1"/>
      <c r="E23" s="1"/>
      <c r="F23" s="260"/>
      <c r="G23" s="4"/>
    </row>
    <row r="24" spans="1:7" ht="20.25" x14ac:dyDescent="0.25">
      <c r="A24" s="7"/>
      <c r="B24" s="7" t="s">
        <v>178</v>
      </c>
      <c r="C24" s="7"/>
      <c r="D24" s="1"/>
      <c r="E24" s="1"/>
      <c r="F24" s="260"/>
      <c r="G24" s="4"/>
    </row>
    <row r="25" spans="1:7" ht="20.25" x14ac:dyDescent="0.25">
      <c r="A25" s="7"/>
      <c r="B25" s="7" t="s">
        <v>179</v>
      </c>
      <c r="C25" s="7"/>
      <c r="D25" s="1"/>
      <c r="E25" s="1"/>
      <c r="F25" s="260"/>
      <c r="G25" s="4"/>
    </row>
  </sheetData>
  <mergeCells count="37">
    <mergeCell ref="G14:G25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14:A25"/>
    <mergeCell ref="B14:C14"/>
    <mergeCell ref="D14:D25"/>
    <mergeCell ref="E14:E25"/>
    <mergeCell ref="F14:F25"/>
    <mergeCell ref="G3:G4"/>
    <mergeCell ref="A5:A13"/>
    <mergeCell ref="B5:C5"/>
    <mergeCell ref="D5:D13"/>
    <mergeCell ref="E5:E13"/>
    <mergeCell ref="F5:F13"/>
    <mergeCell ref="G5:G13"/>
    <mergeCell ref="B6:C6"/>
    <mergeCell ref="B7:C7"/>
    <mergeCell ref="B8:C8"/>
    <mergeCell ref="B9:C9"/>
    <mergeCell ref="B10:C10"/>
    <mergeCell ref="B11:C11"/>
    <mergeCell ref="B12:C12"/>
    <mergeCell ref="B13:C13"/>
    <mergeCell ref="C2:F2"/>
    <mergeCell ref="A3:A4"/>
    <mergeCell ref="B3:C4"/>
    <mergeCell ref="D3:D4"/>
    <mergeCell ref="E3:E4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"/>
  <sheetViews>
    <sheetView zoomScaleNormal="100" workbookViewId="0">
      <selection activeCell="G4" sqref="G4:G8"/>
    </sheetView>
  </sheetViews>
  <sheetFormatPr defaultRowHeight="15" x14ac:dyDescent="0.25"/>
  <cols>
    <col min="1" max="1" width="7.42578125"/>
    <col min="2" max="2" width="23.85546875"/>
    <col min="3" max="3" width="3.5703125"/>
    <col min="4" max="4" width="19.28515625"/>
    <col min="5" max="5" width="10.42578125"/>
    <col min="6" max="6" width="13.140625"/>
    <col min="7" max="7" width="20"/>
    <col min="8" max="8" width="24.28515625"/>
    <col min="9" max="1025" width="8.5703125"/>
  </cols>
  <sheetData>
    <row r="1" spans="1:8" ht="20.25" x14ac:dyDescent="0.3">
      <c r="A1" s="18"/>
      <c r="B1" s="18"/>
      <c r="C1" s="9" t="s">
        <v>23</v>
      </c>
      <c r="D1" s="9"/>
      <c r="E1" s="9"/>
      <c r="F1" s="9"/>
      <c r="G1" s="9"/>
      <c r="H1" s="18"/>
    </row>
    <row r="2" spans="1:8" x14ac:dyDescent="0.25">
      <c r="A2" s="9" t="s">
        <v>1</v>
      </c>
      <c r="B2" s="9" t="s">
        <v>2</v>
      </c>
      <c r="C2" s="9"/>
      <c r="D2" s="9" t="s">
        <v>3</v>
      </c>
      <c r="E2" s="9" t="s">
        <v>4</v>
      </c>
      <c r="F2" s="9" t="s">
        <v>24</v>
      </c>
      <c r="G2" s="9" t="s">
        <v>6</v>
      </c>
      <c r="H2" s="9" t="s">
        <v>7</v>
      </c>
    </row>
    <row r="3" spans="1:8" x14ac:dyDescent="0.25">
      <c r="A3" s="9"/>
      <c r="B3" s="9"/>
      <c r="C3" s="9"/>
      <c r="D3" s="9"/>
      <c r="E3" s="9"/>
      <c r="F3" s="9"/>
      <c r="G3" s="9"/>
      <c r="H3" s="9"/>
    </row>
    <row r="4" spans="1:8" ht="20.25" customHeight="1" x14ac:dyDescent="0.25">
      <c r="A4" s="9">
        <v>1</v>
      </c>
      <c r="B4" s="12" t="s">
        <v>25</v>
      </c>
      <c r="C4" s="12"/>
      <c r="D4" s="12" t="s">
        <v>26</v>
      </c>
      <c r="E4" s="12">
        <v>1</v>
      </c>
      <c r="F4" s="12" t="s">
        <v>10</v>
      </c>
      <c r="G4" s="11">
        <v>16000</v>
      </c>
      <c r="H4" s="8" t="s">
        <v>27</v>
      </c>
    </row>
    <row r="5" spans="1:8" ht="20.25" customHeight="1" x14ac:dyDescent="0.25">
      <c r="A5" s="9"/>
      <c r="B5" s="12" t="s">
        <v>28</v>
      </c>
      <c r="C5" s="12"/>
      <c r="D5" s="12"/>
      <c r="E5" s="12"/>
      <c r="F5" s="12"/>
      <c r="G5" s="11"/>
      <c r="H5" s="8"/>
    </row>
    <row r="6" spans="1:8" ht="20.25" customHeight="1" x14ac:dyDescent="0.25">
      <c r="A6" s="9"/>
      <c r="B6" s="12" t="s">
        <v>29</v>
      </c>
      <c r="C6" s="12"/>
      <c r="D6" s="12"/>
      <c r="E6" s="12"/>
      <c r="F6" s="12"/>
      <c r="G6" s="11"/>
      <c r="H6" s="8"/>
    </row>
    <row r="7" spans="1:8" ht="20.25" customHeight="1" x14ac:dyDescent="0.25">
      <c r="A7" s="9"/>
      <c r="B7" s="12" t="s">
        <v>30</v>
      </c>
      <c r="C7" s="12"/>
      <c r="D7" s="12"/>
      <c r="E7" s="12"/>
      <c r="F7" s="12"/>
      <c r="G7" s="11"/>
      <c r="H7" s="8"/>
    </row>
    <row r="8" spans="1:8" ht="20.25" customHeight="1" x14ac:dyDescent="0.25">
      <c r="A8" s="9"/>
      <c r="B8" s="12" t="s">
        <v>31</v>
      </c>
      <c r="C8" s="12"/>
      <c r="D8" s="12"/>
      <c r="E8" s="12"/>
      <c r="F8" s="12"/>
      <c r="G8" s="11"/>
      <c r="H8" s="8"/>
    </row>
  </sheetData>
  <mergeCells count="19">
    <mergeCell ref="H2:H3"/>
    <mergeCell ref="A4:A8"/>
    <mergeCell ref="B4:C4"/>
    <mergeCell ref="D4:D8"/>
    <mergeCell ref="E4:E8"/>
    <mergeCell ref="F4:F8"/>
    <mergeCell ref="G4:G8"/>
    <mergeCell ref="H4:H8"/>
    <mergeCell ref="B5:C5"/>
    <mergeCell ref="B6:C6"/>
    <mergeCell ref="B7:C7"/>
    <mergeCell ref="B8:C8"/>
    <mergeCell ref="C1:G1"/>
    <mergeCell ref="A2:A3"/>
    <mergeCell ref="B2:C3"/>
    <mergeCell ref="D2:D3"/>
    <mergeCell ref="E2:E3"/>
    <mergeCell ref="F2:F3"/>
    <mergeCell ref="G2:G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"/>
  <sheetViews>
    <sheetView zoomScaleNormal="100" workbookViewId="0">
      <selection activeCell="G9" sqref="G9"/>
    </sheetView>
  </sheetViews>
  <sheetFormatPr defaultRowHeight="15" x14ac:dyDescent="0.25"/>
  <cols>
    <col min="1" max="1" width="8.5703125"/>
    <col min="2" max="2" width="18.42578125"/>
    <col min="3" max="3" width="23.42578125"/>
    <col min="4" max="4" width="20.7109375"/>
    <col min="5" max="5" width="18"/>
    <col min="6" max="6" width="27.7109375"/>
    <col min="7" max="7" width="25"/>
    <col min="8" max="8" width="27.140625"/>
    <col min="9" max="1025" width="8.5703125"/>
  </cols>
  <sheetData>
    <row r="1" spans="1:8" ht="20.25" x14ac:dyDescent="0.3">
      <c r="A1" s="19"/>
      <c r="B1" s="19"/>
      <c r="C1" s="7" t="s">
        <v>32</v>
      </c>
      <c r="D1" s="7"/>
      <c r="E1" s="7"/>
      <c r="F1" s="7"/>
      <c r="G1" s="7"/>
      <c r="H1" s="19"/>
    </row>
    <row r="2" spans="1:8" x14ac:dyDescent="0.25">
      <c r="A2" s="7" t="s">
        <v>1</v>
      </c>
      <c r="B2" s="7" t="s">
        <v>2</v>
      </c>
      <c r="C2" s="7"/>
      <c r="D2" s="7" t="s">
        <v>3</v>
      </c>
      <c r="E2" s="7" t="s">
        <v>4</v>
      </c>
      <c r="F2" s="7" t="s">
        <v>24</v>
      </c>
      <c r="G2" s="7" t="s">
        <v>6</v>
      </c>
      <c r="H2" s="7" t="s">
        <v>7</v>
      </c>
    </row>
    <row r="3" spans="1:8" x14ac:dyDescent="0.25">
      <c r="A3" s="7"/>
      <c r="B3" s="7"/>
      <c r="C3" s="7"/>
      <c r="D3" s="7"/>
      <c r="E3" s="7"/>
      <c r="F3" s="7"/>
      <c r="G3" s="7"/>
      <c r="H3" s="7"/>
    </row>
    <row r="4" spans="1:8" ht="20.25" customHeight="1" x14ac:dyDescent="0.25">
      <c r="A4" s="7">
        <v>1</v>
      </c>
      <c r="B4" s="6" t="s">
        <v>25</v>
      </c>
      <c r="C4" s="6"/>
      <c r="D4" s="6" t="s">
        <v>26</v>
      </c>
      <c r="E4" s="6">
        <v>1</v>
      </c>
      <c r="F4" s="6" t="s">
        <v>10</v>
      </c>
      <c r="G4" s="5">
        <v>15000</v>
      </c>
      <c r="H4" s="4" t="s">
        <v>27</v>
      </c>
    </row>
    <row r="5" spans="1:8" ht="20.25" customHeight="1" x14ac:dyDescent="0.25">
      <c r="A5" s="7"/>
      <c r="B5" s="6" t="s">
        <v>28</v>
      </c>
      <c r="C5" s="6"/>
      <c r="D5" s="6"/>
      <c r="E5" s="6"/>
      <c r="F5" s="6"/>
      <c r="G5" s="5"/>
      <c r="H5" s="4"/>
    </row>
    <row r="6" spans="1:8" ht="20.25" customHeight="1" x14ac:dyDescent="0.25">
      <c r="A6" s="7"/>
      <c r="B6" s="6" t="s">
        <v>29</v>
      </c>
      <c r="C6" s="6"/>
      <c r="D6" s="6"/>
      <c r="E6" s="6"/>
      <c r="F6" s="6"/>
      <c r="G6" s="5"/>
      <c r="H6" s="4"/>
    </row>
    <row r="7" spans="1:8" ht="20.25" customHeight="1" x14ac:dyDescent="0.25">
      <c r="A7" s="7"/>
      <c r="B7" s="6" t="s">
        <v>30</v>
      </c>
      <c r="C7" s="6"/>
      <c r="D7" s="6"/>
      <c r="E7" s="6"/>
      <c r="F7" s="6"/>
      <c r="G7" s="5"/>
      <c r="H7" s="4"/>
    </row>
    <row r="8" spans="1:8" ht="20.25" customHeight="1" x14ac:dyDescent="0.25">
      <c r="A8" s="7"/>
      <c r="B8" s="6" t="s">
        <v>31</v>
      </c>
      <c r="C8" s="6"/>
      <c r="D8" s="6"/>
      <c r="E8" s="6"/>
      <c r="F8" s="6"/>
      <c r="G8" s="5"/>
      <c r="H8" s="4"/>
    </row>
    <row r="9" spans="1:8" ht="20.25" customHeight="1" x14ac:dyDescent="0.25">
      <c r="A9" s="20">
        <v>2</v>
      </c>
      <c r="B9" s="6" t="s">
        <v>33</v>
      </c>
      <c r="C9" s="6"/>
      <c r="D9" s="21" t="s">
        <v>26</v>
      </c>
      <c r="E9" s="21">
        <v>1</v>
      </c>
      <c r="F9" s="21" t="s">
        <v>10</v>
      </c>
      <c r="G9" s="22">
        <v>15000</v>
      </c>
      <c r="H9" s="23" t="s">
        <v>27</v>
      </c>
    </row>
    <row r="13" spans="1:8" ht="15" customHeight="1" x14ac:dyDescent="0.25"/>
  </sheetData>
  <mergeCells count="20">
    <mergeCell ref="B9:C9"/>
    <mergeCell ref="H2:H3"/>
    <mergeCell ref="A4:A8"/>
    <mergeCell ref="B4:C4"/>
    <mergeCell ref="D4:D8"/>
    <mergeCell ref="E4:E8"/>
    <mergeCell ref="F4:F8"/>
    <mergeCell ref="G4:G8"/>
    <mergeCell ref="H4:H8"/>
    <mergeCell ref="B5:C5"/>
    <mergeCell ref="B6:C6"/>
    <mergeCell ref="B7:C7"/>
    <mergeCell ref="B8:C8"/>
    <mergeCell ref="C1:G1"/>
    <mergeCell ref="A2:A3"/>
    <mergeCell ref="B2:C3"/>
    <mergeCell ref="D2:D3"/>
    <mergeCell ref="E2:E3"/>
    <mergeCell ref="F2:F3"/>
    <mergeCell ref="G2:G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"/>
  <sheetViews>
    <sheetView topLeftCell="B1" zoomScaleNormal="100" workbookViewId="0">
      <selection activeCell="G13" sqref="G13:G14"/>
    </sheetView>
  </sheetViews>
  <sheetFormatPr defaultRowHeight="15" x14ac:dyDescent="0.25"/>
  <cols>
    <col min="1" max="1" width="8.5703125"/>
    <col min="2" max="2" width="9.7109375"/>
    <col min="3" max="3" width="18.42578125"/>
    <col min="4" max="4" width="15.5703125"/>
    <col min="5" max="5" width="8.5703125"/>
    <col min="6" max="6" width="10.7109375"/>
    <col min="7" max="7" width="19.85546875"/>
    <col min="8" max="8" width="24.140625"/>
    <col min="9" max="1025" width="8.5703125"/>
  </cols>
  <sheetData>
    <row r="1" spans="1:8" ht="20.25" x14ac:dyDescent="0.3">
      <c r="A1" s="19"/>
      <c r="B1" s="19"/>
      <c r="C1" s="7" t="s">
        <v>34</v>
      </c>
      <c r="D1" s="7"/>
      <c r="E1" s="7"/>
      <c r="F1" s="7"/>
      <c r="G1" s="7"/>
      <c r="H1" s="19"/>
    </row>
    <row r="2" spans="1:8" x14ac:dyDescent="0.25">
      <c r="A2" s="3" t="s">
        <v>1</v>
      </c>
      <c r="B2" s="7" t="s">
        <v>2</v>
      </c>
      <c r="C2" s="7"/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</row>
    <row r="3" spans="1:8" x14ac:dyDescent="0.25">
      <c r="A3" s="3"/>
      <c r="B3" s="7"/>
      <c r="C3" s="7"/>
      <c r="D3" s="7"/>
      <c r="E3" s="7"/>
      <c r="F3" s="7"/>
      <c r="G3" s="7"/>
      <c r="H3" s="7"/>
    </row>
    <row r="4" spans="1:8" ht="20.25" customHeight="1" x14ac:dyDescent="0.25">
      <c r="A4" s="20">
        <v>1</v>
      </c>
      <c r="B4" s="2" t="s">
        <v>8</v>
      </c>
      <c r="C4" s="2"/>
      <c r="D4" s="6" t="s">
        <v>9</v>
      </c>
      <c r="E4" s="1">
        <v>1</v>
      </c>
      <c r="F4" s="1" t="s">
        <v>10</v>
      </c>
      <c r="G4" s="5">
        <v>15000</v>
      </c>
      <c r="H4" s="4" t="s">
        <v>11</v>
      </c>
    </row>
    <row r="5" spans="1:8" ht="20.25" customHeight="1" x14ac:dyDescent="0.25">
      <c r="A5" s="20">
        <v>2</v>
      </c>
      <c r="B5" s="2" t="s">
        <v>12</v>
      </c>
      <c r="C5" s="2"/>
      <c r="D5" s="6"/>
      <c r="E5" s="1"/>
      <c r="F5" s="1"/>
      <c r="G5" s="5"/>
      <c r="H5" s="4"/>
    </row>
    <row r="6" spans="1:8" ht="20.25" customHeight="1" x14ac:dyDescent="0.25">
      <c r="A6" s="20">
        <v>3</v>
      </c>
      <c r="B6" s="2" t="s">
        <v>13</v>
      </c>
      <c r="C6" s="2"/>
      <c r="D6" s="6"/>
      <c r="E6" s="1"/>
      <c r="F6" s="1"/>
      <c r="G6" s="5"/>
      <c r="H6" s="4"/>
    </row>
    <row r="7" spans="1:8" ht="20.25" customHeight="1" x14ac:dyDescent="0.25">
      <c r="A7" s="20">
        <v>4</v>
      </c>
      <c r="B7" s="232" t="s">
        <v>14</v>
      </c>
      <c r="C7" s="232"/>
      <c r="D7" s="6" t="s">
        <v>9</v>
      </c>
      <c r="E7" s="1">
        <v>1</v>
      </c>
      <c r="F7" s="1" t="s">
        <v>10</v>
      </c>
      <c r="G7" s="5">
        <v>15000</v>
      </c>
      <c r="H7" s="4"/>
    </row>
    <row r="8" spans="1:8" ht="20.25" x14ac:dyDescent="0.25">
      <c r="A8" s="20">
        <v>5</v>
      </c>
      <c r="B8" s="232" t="s">
        <v>15</v>
      </c>
      <c r="C8" s="232"/>
      <c r="D8" s="6"/>
      <c r="E8" s="1"/>
      <c r="F8" s="1"/>
      <c r="G8" s="5"/>
      <c r="H8" s="4"/>
    </row>
    <row r="9" spans="1:8" ht="20.25" x14ac:dyDescent="0.25">
      <c r="A9" s="20">
        <v>6</v>
      </c>
      <c r="B9" s="232" t="s">
        <v>16</v>
      </c>
      <c r="C9" s="232"/>
      <c r="D9" s="6"/>
      <c r="E9" s="1"/>
      <c r="F9" s="1"/>
      <c r="G9" s="5"/>
      <c r="H9" s="4"/>
    </row>
    <row r="10" spans="1:8" ht="20.25" customHeight="1" x14ac:dyDescent="0.25">
      <c r="A10" s="20">
        <v>7</v>
      </c>
      <c r="B10" s="232" t="s">
        <v>17</v>
      </c>
      <c r="C10" s="232"/>
      <c r="D10" s="6" t="s">
        <v>9</v>
      </c>
      <c r="E10" s="1">
        <v>1</v>
      </c>
      <c r="F10" s="1" t="s">
        <v>10</v>
      </c>
      <c r="G10" s="5">
        <v>15000</v>
      </c>
      <c r="H10" s="4"/>
    </row>
    <row r="11" spans="1:8" ht="20.25" x14ac:dyDescent="0.25">
      <c r="A11" s="20">
        <v>8</v>
      </c>
      <c r="B11" s="232" t="s">
        <v>18</v>
      </c>
      <c r="C11" s="232"/>
      <c r="D11" s="6"/>
      <c r="E11" s="1"/>
      <c r="F11" s="1"/>
      <c r="G11" s="5"/>
      <c r="H11" s="4"/>
    </row>
    <row r="12" spans="1:8" ht="20.25" x14ac:dyDescent="0.25">
      <c r="A12" s="20">
        <v>9</v>
      </c>
      <c r="B12" s="232" t="s">
        <v>19</v>
      </c>
      <c r="C12" s="232"/>
      <c r="D12" s="6"/>
      <c r="E12" s="1"/>
      <c r="F12" s="1"/>
      <c r="G12" s="5"/>
      <c r="H12" s="4"/>
    </row>
    <row r="13" spans="1:8" ht="20.25" customHeight="1" x14ac:dyDescent="0.25">
      <c r="A13" s="20">
        <v>10</v>
      </c>
      <c r="B13" s="2" t="s">
        <v>8</v>
      </c>
      <c r="C13" s="2"/>
      <c r="D13" s="6" t="s">
        <v>20</v>
      </c>
      <c r="E13" s="1">
        <v>1</v>
      </c>
      <c r="F13" s="1" t="s">
        <v>10</v>
      </c>
      <c r="G13" s="5">
        <v>5300</v>
      </c>
      <c r="H13" s="4" t="s">
        <v>11</v>
      </c>
    </row>
    <row r="14" spans="1:8" ht="20.25" customHeight="1" x14ac:dyDescent="0.25">
      <c r="A14" s="20">
        <v>11</v>
      </c>
      <c r="B14" s="2" t="s">
        <v>12</v>
      </c>
      <c r="C14" s="2"/>
      <c r="D14" s="6"/>
      <c r="E14" s="1"/>
      <c r="F14" s="1"/>
      <c r="G14" s="5"/>
      <c r="H14" s="4"/>
    </row>
    <row r="15" spans="1:8" ht="20.25" customHeight="1" x14ac:dyDescent="0.25">
      <c r="A15" s="20">
        <v>13</v>
      </c>
      <c r="B15" s="2" t="s">
        <v>13</v>
      </c>
      <c r="C15" s="2"/>
      <c r="D15" s="21" t="s">
        <v>20</v>
      </c>
      <c r="E15" s="24">
        <v>1</v>
      </c>
      <c r="F15" s="24" t="s">
        <v>10</v>
      </c>
      <c r="G15" s="22" t="s">
        <v>35</v>
      </c>
      <c r="H15" s="23" t="s">
        <v>11</v>
      </c>
    </row>
    <row r="16" spans="1:8" ht="20.25" customHeight="1" x14ac:dyDescent="0.25">
      <c r="A16" s="20">
        <v>14</v>
      </c>
      <c r="B16" s="2" t="s">
        <v>12</v>
      </c>
      <c r="C16" s="2"/>
      <c r="D16" s="21" t="s">
        <v>9</v>
      </c>
      <c r="E16" s="24">
        <v>2</v>
      </c>
      <c r="F16" s="24" t="s">
        <v>10</v>
      </c>
      <c r="G16" s="22" t="s">
        <v>36</v>
      </c>
      <c r="H16" s="23" t="s">
        <v>11</v>
      </c>
    </row>
    <row r="17" spans="1:8" ht="20.25" x14ac:dyDescent="0.25">
      <c r="A17" s="20">
        <v>15</v>
      </c>
      <c r="B17" s="233" t="s">
        <v>21</v>
      </c>
      <c r="C17" s="233"/>
      <c r="D17" s="25"/>
      <c r="E17" s="20">
        <v>1</v>
      </c>
      <c r="F17" s="26" t="s">
        <v>10</v>
      </c>
      <c r="G17" s="234" t="s">
        <v>22</v>
      </c>
      <c r="H17" s="234"/>
    </row>
  </sheetData>
  <mergeCells count="41">
    <mergeCell ref="H13:H14"/>
    <mergeCell ref="B14:C14"/>
    <mergeCell ref="B15:C15"/>
    <mergeCell ref="B16:C16"/>
    <mergeCell ref="B17:C17"/>
    <mergeCell ref="G17:H17"/>
    <mergeCell ref="B13:C13"/>
    <mergeCell ref="D13:D14"/>
    <mergeCell ref="E13:E14"/>
    <mergeCell ref="F13:F14"/>
    <mergeCell ref="G13:G14"/>
    <mergeCell ref="B10:C10"/>
    <mergeCell ref="D10:D12"/>
    <mergeCell ref="E10:E12"/>
    <mergeCell ref="F10:F12"/>
    <mergeCell ref="G10:G12"/>
    <mergeCell ref="B11:C11"/>
    <mergeCell ref="B12:C12"/>
    <mergeCell ref="H2:H3"/>
    <mergeCell ref="B4:C4"/>
    <mergeCell ref="D4:D6"/>
    <mergeCell ref="E4:E6"/>
    <mergeCell ref="F4:F6"/>
    <mergeCell ref="G4:G6"/>
    <mergeCell ref="H4:H12"/>
    <mergeCell ref="B5:C5"/>
    <mergeCell ref="B6:C6"/>
    <mergeCell ref="B7:C7"/>
    <mergeCell ref="D7:D9"/>
    <mergeCell ref="E7:E9"/>
    <mergeCell ref="F7:F9"/>
    <mergeCell ref="G7:G9"/>
    <mergeCell ref="B8:C8"/>
    <mergeCell ref="B9:C9"/>
    <mergeCell ref="C1:G1"/>
    <mergeCell ref="A2:A3"/>
    <mergeCell ref="B2:C3"/>
    <mergeCell ref="D2:D3"/>
    <mergeCell ref="E2:E3"/>
    <mergeCell ref="F2:F3"/>
    <mergeCell ref="G2:G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K97"/>
  <sheetViews>
    <sheetView topLeftCell="A146" zoomScale="130" zoomScaleNormal="130" workbookViewId="0">
      <selection activeCell="L30" sqref="L30"/>
    </sheetView>
  </sheetViews>
  <sheetFormatPr defaultRowHeight="15" x14ac:dyDescent="0.25"/>
  <cols>
    <col min="1" max="1" width="16.42578125" style="27"/>
    <col min="2" max="2" width="8.140625" style="27"/>
    <col min="3" max="3" width="8" style="27"/>
    <col min="4" max="4" width="7.42578125" style="27"/>
    <col min="5" max="5" width="8.7109375" style="27"/>
    <col min="6" max="1025" width="11.5703125" style="27"/>
  </cols>
  <sheetData>
    <row r="1" spans="1:16" ht="18.600000000000001" customHeight="1" x14ac:dyDescent="0.25">
      <c r="A1" s="235"/>
      <c r="B1" s="235"/>
      <c r="C1" s="235"/>
      <c r="D1" s="235"/>
      <c r="E1" s="235"/>
      <c r="F1" s="235"/>
      <c r="G1" s="235"/>
      <c r="H1" s="28"/>
      <c r="I1" s="28"/>
      <c r="J1" s="28"/>
      <c r="K1" s="28"/>
      <c r="L1" s="28"/>
      <c r="M1" s="28"/>
      <c r="O1" s="29"/>
      <c r="P1" s="29"/>
    </row>
    <row r="2" spans="1:16" ht="24" customHeight="1" x14ac:dyDescent="0.25">
      <c r="A2" s="236" t="s">
        <v>37</v>
      </c>
      <c r="B2" s="237" t="s">
        <v>38</v>
      </c>
      <c r="C2" s="237"/>
      <c r="D2" s="238" t="s">
        <v>39</v>
      </c>
      <c r="E2" s="239" t="s">
        <v>40</v>
      </c>
      <c r="F2" s="240" t="s">
        <v>41</v>
      </c>
      <c r="G2" s="240"/>
      <c r="H2"/>
      <c r="I2"/>
      <c r="J2"/>
      <c r="K2"/>
      <c r="L2"/>
      <c r="M2"/>
    </row>
    <row r="3" spans="1:16" ht="12.75" customHeight="1" x14ac:dyDescent="0.25">
      <c r="A3" s="236"/>
      <c r="B3" s="30" t="s">
        <v>42</v>
      </c>
      <c r="C3" s="30" t="s">
        <v>43</v>
      </c>
      <c r="D3" s="238"/>
      <c r="E3" s="239"/>
      <c r="F3" s="31" t="s">
        <v>44</v>
      </c>
      <c r="G3" s="32" t="s">
        <v>45</v>
      </c>
      <c r="H3"/>
      <c r="I3"/>
      <c r="J3"/>
      <c r="K3"/>
      <c r="L3"/>
      <c r="M3"/>
    </row>
    <row r="4" spans="1:16" ht="12.95" customHeight="1" x14ac:dyDescent="0.25">
      <c r="A4" s="241" t="s">
        <v>46</v>
      </c>
      <c r="B4" s="33">
        <v>1525</v>
      </c>
      <c r="C4" s="33">
        <v>1525</v>
      </c>
      <c r="D4" s="34">
        <v>4</v>
      </c>
      <c r="E4" s="35">
        <f t="shared" ref="E4:E30" si="0">1000000000/(B4*C4*D4)</f>
        <v>107.49798441279226</v>
      </c>
      <c r="F4" s="36">
        <f t="shared" ref="F4:F30" si="1">G4/E4</f>
        <v>189.30587499999999</v>
      </c>
      <c r="G4" s="37">
        <v>20350</v>
      </c>
      <c r="H4"/>
      <c r="I4"/>
      <c r="J4"/>
      <c r="K4"/>
      <c r="L4"/>
      <c r="M4"/>
    </row>
    <row r="5" spans="1:16" x14ac:dyDescent="0.25">
      <c r="A5" s="241"/>
      <c r="B5" s="38">
        <v>1525</v>
      </c>
      <c r="C5" s="38">
        <v>1525</v>
      </c>
      <c r="D5" s="39">
        <v>6</v>
      </c>
      <c r="E5" s="40">
        <f t="shared" si="0"/>
        <v>71.665322941861504</v>
      </c>
      <c r="F5" s="36">
        <f t="shared" si="1"/>
        <v>260.93512500000003</v>
      </c>
      <c r="G5" s="37">
        <v>18700</v>
      </c>
      <c r="H5"/>
      <c r="I5"/>
      <c r="J5"/>
      <c r="K5"/>
      <c r="L5"/>
      <c r="M5"/>
    </row>
    <row r="6" spans="1:16" x14ac:dyDescent="0.25">
      <c r="A6" s="241"/>
      <c r="B6" s="38">
        <v>1525</v>
      </c>
      <c r="C6" s="38">
        <v>1525</v>
      </c>
      <c r="D6" s="39">
        <v>8</v>
      </c>
      <c r="E6" s="40">
        <f t="shared" si="0"/>
        <v>53.748992206396132</v>
      </c>
      <c r="F6" s="36">
        <f t="shared" si="1"/>
        <v>327.44799999999998</v>
      </c>
      <c r="G6" s="37">
        <v>17600</v>
      </c>
      <c r="H6"/>
      <c r="I6"/>
      <c r="J6"/>
      <c r="K6"/>
      <c r="L6"/>
      <c r="M6"/>
    </row>
    <row r="7" spans="1:16" x14ac:dyDescent="0.25">
      <c r="A7" s="241"/>
      <c r="B7" s="38">
        <v>1525</v>
      </c>
      <c r="C7" s="38">
        <v>1525</v>
      </c>
      <c r="D7" s="39">
        <v>9</v>
      </c>
      <c r="E7" s="40">
        <f t="shared" si="0"/>
        <v>47.776881961241003</v>
      </c>
      <c r="F7" s="36">
        <f t="shared" si="1"/>
        <v>340.75057500000003</v>
      </c>
      <c r="G7" s="37">
        <v>16280</v>
      </c>
      <c r="H7"/>
      <c r="I7"/>
      <c r="J7"/>
      <c r="K7"/>
      <c r="L7"/>
      <c r="M7"/>
    </row>
    <row r="8" spans="1:16" x14ac:dyDescent="0.25">
      <c r="A8" s="241"/>
      <c r="B8" s="38">
        <v>1525</v>
      </c>
      <c r="C8" s="38">
        <v>1525</v>
      </c>
      <c r="D8" s="39">
        <v>10</v>
      </c>
      <c r="E8" s="40">
        <f t="shared" si="0"/>
        <v>42.999193765116907</v>
      </c>
      <c r="F8" s="36">
        <f t="shared" si="1"/>
        <v>370.93718749999999</v>
      </c>
      <c r="G8" s="37">
        <v>15950</v>
      </c>
      <c r="H8"/>
      <c r="I8"/>
      <c r="J8"/>
      <c r="K8"/>
      <c r="L8"/>
      <c r="M8"/>
    </row>
    <row r="9" spans="1:16" x14ac:dyDescent="0.25">
      <c r="A9" s="241"/>
      <c r="B9" s="38">
        <v>1525</v>
      </c>
      <c r="C9" s="38">
        <v>1525</v>
      </c>
      <c r="D9" s="39">
        <v>12</v>
      </c>
      <c r="E9" s="40">
        <f t="shared" si="0"/>
        <v>35.832661470930752</v>
      </c>
      <c r="F9" s="36">
        <f t="shared" si="1"/>
        <v>445.12462500000004</v>
      </c>
      <c r="G9" s="37">
        <v>15950</v>
      </c>
      <c r="H9"/>
      <c r="I9"/>
      <c r="J9"/>
      <c r="K9"/>
      <c r="L9"/>
      <c r="M9"/>
    </row>
    <row r="10" spans="1:16" x14ac:dyDescent="0.25">
      <c r="A10" s="241"/>
      <c r="B10" s="38">
        <v>1525</v>
      </c>
      <c r="C10" s="38">
        <v>1525</v>
      </c>
      <c r="D10" s="39">
        <v>15</v>
      </c>
      <c r="E10" s="40">
        <f t="shared" si="0"/>
        <v>28.666129176744604</v>
      </c>
      <c r="F10" s="36">
        <f t="shared" si="1"/>
        <v>556.40578125000002</v>
      </c>
      <c r="G10" s="37">
        <v>15950</v>
      </c>
      <c r="H10"/>
      <c r="I10"/>
      <c r="J10"/>
      <c r="K10"/>
      <c r="L10"/>
      <c r="M10"/>
    </row>
    <row r="11" spans="1:16" x14ac:dyDescent="0.25">
      <c r="A11" s="241"/>
      <c r="B11" s="38">
        <v>1525</v>
      </c>
      <c r="C11" s="38">
        <v>1525</v>
      </c>
      <c r="D11" s="39">
        <v>18</v>
      </c>
      <c r="E11" s="40">
        <f t="shared" si="0"/>
        <v>23.888440980620501</v>
      </c>
      <c r="F11" s="36">
        <f t="shared" si="1"/>
        <v>667.6869375</v>
      </c>
      <c r="G11" s="37">
        <v>15950</v>
      </c>
      <c r="H11"/>
      <c r="I11"/>
      <c r="J11"/>
      <c r="K11"/>
      <c r="L11"/>
      <c r="M11"/>
    </row>
    <row r="12" spans="1:16" x14ac:dyDescent="0.25">
      <c r="A12" s="241"/>
      <c r="B12" s="41">
        <v>1525</v>
      </c>
      <c r="C12" s="41">
        <v>1525</v>
      </c>
      <c r="D12" s="42">
        <v>21</v>
      </c>
      <c r="E12" s="43">
        <f t="shared" si="0"/>
        <v>20.475806554817574</v>
      </c>
      <c r="F12" s="36">
        <f t="shared" si="1"/>
        <v>778.96809374999998</v>
      </c>
      <c r="G12" s="37">
        <v>15950</v>
      </c>
      <c r="H12"/>
      <c r="I12"/>
      <c r="J12"/>
      <c r="K12"/>
      <c r="L12"/>
      <c r="M12"/>
    </row>
    <row r="13" spans="1:16" ht="12.75" customHeight="1" x14ac:dyDescent="0.25">
      <c r="A13" s="241" t="s">
        <v>47</v>
      </c>
      <c r="B13" s="33">
        <v>1525</v>
      </c>
      <c r="C13" s="33">
        <v>1525</v>
      </c>
      <c r="D13" s="34">
        <v>4</v>
      </c>
      <c r="E13" s="35">
        <f t="shared" si="0"/>
        <v>107.49798441279226</v>
      </c>
      <c r="F13" s="36">
        <f t="shared" si="1"/>
        <v>234.32997499999999</v>
      </c>
      <c r="G13" s="37">
        <v>25190</v>
      </c>
      <c r="H13"/>
      <c r="I13"/>
      <c r="J13"/>
      <c r="K13"/>
      <c r="L13"/>
      <c r="M13"/>
    </row>
    <row r="14" spans="1:16" ht="12.75" customHeight="1" x14ac:dyDescent="0.25">
      <c r="A14" s="241"/>
      <c r="B14" s="38">
        <v>1525</v>
      </c>
      <c r="C14" s="38">
        <v>1525</v>
      </c>
      <c r="D14" s="39">
        <v>6</v>
      </c>
      <c r="E14" s="40">
        <f t="shared" si="0"/>
        <v>71.665322941861504</v>
      </c>
      <c r="F14" s="36">
        <f t="shared" si="1"/>
        <v>325.40145000000001</v>
      </c>
      <c r="G14" s="37">
        <v>23320</v>
      </c>
      <c r="H14"/>
      <c r="I14"/>
      <c r="J14"/>
      <c r="K14"/>
      <c r="L14"/>
      <c r="M14"/>
    </row>
    <row r="15" spans="1:16" ht="12.75" customHeight="1" x14ac:dyDescent="0.25">
      <c r="A15" s="241"/>
      <c r="B15" s="38">
        <v>1525</v>
      </c>
      <c r="C15" s="38">
        <v>1525</v>
      </c>
      <c r="D15" s="39">
        <v>8</v>
      </c>
      <c r="E15" s="40">
        <f t="shared" si="0"/>
        <v>53.748992206396132</v>
      </c>
      <c r="F15" s="36">
        <f t="shared" si="1"/>
        <v>405.21690000000001</v>
      </c>
      <c r="G15" s="37">
        <v>21780</v>
      </c>
      <c r="H15"/>
      <c r="I15"/>
      <c r="J15"/>
      <c r="K15"/>
      <c r="L15"/>
      <c r="M15"/>
    </row>
    <row r="16" spans="1:16" x14ac:dyDescent="0.25">
      <c r="A16" s="241"/>
      <c r="B16" s="38">
        <v>1525</v>
      </c>
      <c r="C16" s="38">
        <v>1525</v>
      </c>
      <c r="D16" s="39">
        <v>9</v>
      </c>
      <c r="E16" s="40">
        <f t="shared" si="0"/>
        <v>47.776881961241003</v>
      </c>
      <c r="F16" s="36">
        <f t="shared" si="1"/>
        <v>430.54295625000003</v>
      </c>
      <c r="G16" s="37">
        <v>20570</v>
      </c>
      <c r="H16"/>
      <c r="I16"/>
      <c r="J16"/>
      <c r="K16"/>
      <c r="L16"/>
      <c r="M16"/>
    </row>
    <row r="17" spans="1:13" x14ac:dyDescent="0.25">
      <c r="A17" s="241"/>
      <c r="B17" s="38">
        <v>1525</v>
      </c>
      <c r="C17" s="38">
        <v>1525</v>
      </c>
      <c r="D17" s="39">
        <v>10</v>
      </c>
      <c r="E17" s="40">
        <f t="shared" si="0"/>
        <v>42.999193765116907</v>
      </c>
      <c r="F17" s="36">
        <f t="shared" si="1"/>
        <v>465.59012499999994</v>
      </c>
      <c r="G17" s="37">
        <v>20020</v>
      </c>
      <c r="H17"/>
      <c r="I17"/>
      <c r="J17"/>
      <c r="K17"/>
      <c r="L17"/>
      <c r="M17"/>
    </row>
    <row r="18" spans="1:13" x14ac:dyDescent="0.25">
      <c r="A18" s="241"/>
      <c r="B18" s="38">
        <v>1525</v>
      </c>
      <c r="C18" s="38">
        <v>1525</v>
      </c>
      <c r="D18" s="39">
        <v>12</v>
      </c>
      <c r="E18" s="40">
        <f t="shared" si="0"/>
        <v>35.832661470930752</v>
      </c>
      <c r="F18" s="36">
        <f t="shared" si="1"/>
        <v>537.21937500000001</v>
      </c>
      <c r="G18" s="37">
        <v>19250</v>
      </c>
      <c r="H18"/>
      <c r="I18"/>
      <c r="J18"/>
      <c r="K18"/>
      <c r="L18"/>
      <c r="M18"/>
    </row>
    <row r="19" spans="1:13" x14ac:dyDescent="0.25">
      <c r="A19" s="241"/>
      <c r="B19" s="38">
        <v>1525</v>
      </c>
      <c r="C19" s="38">
        <v>1525</v>
      </c>
      <c r="D19" s="39">
        <v>15</v>
      </c>
      <c r="E19" s="40">
        <f t="shared" si="0"/>
        <v>28.666129176744604</v>
      </c>
      <c r="F19" s="36">
        <f t="shared" si="1"/>
        <v>671.52421874999993</v>
      </c>
      <c r="G19" s="37">
        <v>19250</v>
      </c>
      <c r="H19"/>
      <c r="I19"/>
      <c r="J19"/>
      <c r="K19"/>
      <c r="L19"/>
      <c r="M19"/>
    </row>
    <row r="20" spans="1:13" x14ac:dyDescent="0.25">
      <c r="A20" s="241"/>
      <c r="B20" s="38">
        <v>1525</v>
      </c>
      <c r="C20" s="38">
        <v>1525</v>
      </c>
      <c r="D20" s="39">
        <v>18</v>
      </c>
      <c r="E20" s="40">
        <f t="shared" si="0"/>
        <v>23.888440980620501</v>
      </c>
      <c r="F20" s="36">
        <f t="shared" si="1"/>
        <v>805.82906250000008</v>
      </c>
      <c r="G20" s="37">
        <v>19250</v>
      </c>
      <c r="H20"/>
      <c r="I20"/>
      <c r="J20"/>
      <c r="K20"/>
      <c r="L20"/>
      <c r="M20"/>
    </row>
    <row r="21" spans="1:13" x14ac:dyDescent="0.25">
      <c r="A21" s="241"/>
      <c r="B21" s="41">
        <v>1525</v>
      </c>
      <c r="C21" s="41">
        <v>1525</v>
      </c>
      <c r="D21" s="42">
        <v>21</v>
      </c>
      <c r="E21" s="43">
        <f t="shared" si="0"/>
        <v>20.475806554817574</v>
      </c>
      <c r="F21" s="36">
        <f t="shared" si="1"/>
        <v>940.13390625</v>
      </c>
      <c r="G21" s="37">
        <v>19250</v>
      </c>
      <c r="H21"/>
      <c r="I21"/>
      <c r="J21"/>
      <c r="K21"/>
      <c r="L21"/>
      <c r="M21"/>
    </row>
    <row r="22" spans="1:13" ht="12.95" customHeight="1" x14ac:dyDescent="0.25">
      <c r="A22" s="241" t="s">
        <v>48</v>
      </c>
      <c r="B22" s="33">
        <v>1525</v>
      </c>
      <c r="C22" s="33">
        <v>1525</v>
      </c>
      <c r="D22" s="34">
        <v>4</v>
      </c>
      <c r="E22" s="35">
        <f t="shared" si="0"/>
        <v>107.49798441279226</v>
      </c>
      <c r="F22" s="36">
        <f t="shared" si="1"/>
        <v>245.58599999999998</v>
      </c>
      <c r="G22" s="37">
        <v>26400</v>
      </c>
      <c r="H22"/>
      <c r="I22"/>
      <c r="J22"/>
      <c r="K22"/>
      <c r="L22"/>
      <c r="M22"/>
    </row>
    <row r="23" spans="1:13" x14ac:dyDescent="0.25">
      <c r="A23" s="241"/>
      <c r="B23" s="38">
        <v>1525</v>
      </c>
      <c r="C23" s="38">
        <v>1525</v>
      </c>
      <c r="D23" s="39">
        <v>6</v>
      </c>
      <c r="E23" s="40">
        <f t="shared" si="0"/>
        <v>71.665322941861504</v>
      </c>
      <c r="F23" s="36">
        <f t="shared" si="1"/>
        <v>340.75057500000003</v>
      </c>
      <c r="G23" s="37">
        <v>24420</v>
      </c>
      <c r="H23"/>
      <c r="I23"/>
      <c r="J23"/>
      <c r="K23"/>
      <c r="L23"/>
      <c r="M23"/>
    </row>
    <row r="24" spans="1:13" x14ac:dyDescent="0.25">
      <c r="A24" s="241"/>
      <c r="B24" s="38">
        <v>1525</v>
      </c>
      <c r="C24" s="38">
        <v>1525</v>
      </c>
      <c r="D24" s="39">
        <v>8</v>
      </c>
      <c r="E24" s="40">
        <f t="shared" si="0"/>
        <v>53.748992206396132</v>
      </c>
      <c r="F24" s="36">
        <f t="shared" si="1"/>
        <v>425.68239999999997</v>
      </c>
      <c r="G24" s="37">
        <v>22880</v>
      </c>
      <c r="H24"/>
      <c r="I24"/>
      <c r="J24"/>
      <c r="K24"/>
      <c r="L24"/>
      <c r="M24"/>
    </row>
    <row r="25" spans="1:13" x14ac:dyDescent="0.25">
      <c r="A25" s="241"/>
      <c r="B25" s="38">
        <v>1525</v>
      </c>
      <c r="C25" s="38">
        <v>1525</v>
      </c>
      <c r="D25" s="39">
        <v>9</v>
      </c>
      <c r="E25" s="40">
        <f t="shared" si="0"/>
        <v>47.776881961241003</v>
      </c>
      <c r="F25" s="36">
        <f t="shared" si="1"/>
        <v>453.56664375000003</v>
      </c>
      <c r="G25" s="37">
        <v>21670</v>
      </c>
      <c r="H25"/>
      <c r="I25"/>
      <c r="J25"/>
      <c r="K25"/>
      <c r="L25"/>
      <c r="M25"/>
    </row>
    <row r="26" spans="1:13" x14ac:dyDescent="0.25">
      <c r="A26" s="241"/>
      <c r="B26" s="38">
        <v>1525</v>
      </c>
      <c r="C26" s="38">
        <v>1525</v>
      </c>
      <c r="D26" s="39">
        <v>10</v>
      </c>
      <c r="E26" s="40">
        <f t="shared" si="0"/>
        <v>42.999193765116907</v>
      </c>
      <c r="F26" s="36">
        <f t="shared" si="1"/>
        <v>491.17199999999997</v>
      </c>
      <c r="G26" s="37">
        <v>21120</v>
      </c>
      <c r="H26"/>
      <c r="I26"/>
      <c r="J26"/>
      <c r="K26"/>
      <c r="L26"/>
      <c r="M26"/>
    </row>
    <row r="27" spans="1:13" ht="12.75" customHeight="1" x14ac:dyDescent="0.25">
      <c r="A27" s="241"/>
      <c r="B27" s="38">
        <v>1525</v>
      </c>
      <c r="C27" s="38">
        <v>1525</v>
      </c>
      <c r="D27" s="39">
        <v>12</v>
      </c>
      <c r="E27" s="40">
        <f t="shared" si="0"/>
        <v>35.832661470930752</v>
      </c>
      <c r="F27" s="36">
        <f t="shared" si="1"/>
        <v>583.26675</v>
      </c>
      <c r="G27" s="37">
        <v>20900</v>
      </c>
      <c r="H27"/>
      <c r="I27"/>
      <c r="J27"/>
      <c r="K27"/>
      <c r="L27"/>
      <c r="M27"/>
    </row>
    <row r="28" spans="1:13" ht="12.75" customHeight="1" x14ac:dyDescent="0.25">
      <c r="A28" s="241"/>
      <c r="B28" s="38">
        <v>1525</v>
      </c>
      <c r="C28" s="38">
        <v>1525</v>
      </c>
      <c r="D28" s="39">
        <v>15</v>
      </c>
      <c r="E28" s="40">
        <f t="shared" si="0"/>
        <v>28.666129176744604</v>
      </c>
      <c r="F28" s="36">
        <f t="shared" si="1"/>
        <v>729.08343749999995</v>
      </c>
      <c r="G28" s="37">
        <v>20900</v>
      </c>
      <c r="H28"/>
      <c r="I28"/>
      <c r="J28"/>
      <c r="K28"/>
      <c r="L28"/>
      <c r="M28"/>
    </row>
    <row r="29" spans="1:13" x14ac:dyDescent="0.25">
      <c r="A29" s="241"/>
      <c r="B29" s="38">
        <v>1525</v>
      </c>
      <c r="C29" s="38">
        <v>1525</v>
      </c>
      <c r="D29" s="39">
        <v>18</v>
      </c>
      <c r="E29" s="40">
        <f t="shared" si="0"/>
        <v>23.888440980620501</v>
      </c>
      <c r="F29" s="44">
        <f t="shared" si="1"/>
        <v>874.900125</v>
      </c>
      <c r="G29" s="37">
        <v>20900</v>
      </c>
      <c r="H29"/>
      <c r="I29"/>
      <c r="J29"/>
      <c r="K29"/>
      <c r="L29"/>
      <c r="M29"/>
    </row>
    <row r="30" spans="1:13" x14ac:dyDescent="0.25">
      <c r="A30" s="241"/>
      <c r="B30" s="41">
        <v>1525</v>
      </c>
      <c r="C30" s="41">
        <v>1525</v>
      </c>
      <c r="D30" s="42">
        <v>21</v>
      </c>
      <c r="E30" s="45">
        <f t="shared" si="0"/>
        <v>20.475806554817574</v>
      </c>
      <c r="F30" s="46">
        <f t="shared" si="1"/>
        <v>1020.7168124999999</v>
      </c>
      <c r="G30" s="37">
        <v>20900</v>
      </c>
      <c r="H30"/>
      <c r="I30"/>
      <c r="J30"/>
      <c r="K30"/>
      <c r="L30"/>
      <c r="M30"/>
    </row>
    <row r="31" spans="1:13" ht="8.25" customHeight="1" x14ac:dyDescent="0.25">
      <c r="A31" s="242"/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</row>
    <row r="32" spans="1:13" ht="24" customHeight="1" x14ac:dyDescent="0.25">
      <c r="A32" s="236" t="s">
        <v>37</v>
      </c>
      <c r="B32" s="237" t="s">
        <v>38</v>
      </c>
      <c r="C32" s="237"/>
      <c r="D32" s="238" t="s">
        <v>39</v>
      </c>
      <c r="E32" s="239" t="s">
        <v>40</v>
      </c>
      <c r="F32" s="243" t="s">
        <v>49</v>
      </c>
      <c r="G32" s="243"/>
      <c r="H32"/>
      <c r="I32"/>
      <c r="J32"/>
      <c r="K32"/>
      <c r="L32"/>
      <c r="M32"/>
    </row>
    <row r="33" spans="1:13" x14ac:dyDescent="0.25">
      <c r="A33" s="236"/>
      <c r="B33" s="30" t="s">
        <v>42</v>
      </c>
      <c r="C33" s="30" t="s">
        <v>43</v>
      </c>
      <c r="D33" s="238"/>
      <c r="E33" s="239"/>
      <c r="F33" s="31" t="s">
        <v>44</v>
      </c>
      <c r="G33" s="32" t="s">
        <v>45</v>
      </c>
      <c r="H33"/>
      <c r="I33"/>
      <c r="J33"/>
      <c r="K33"/>
      <c r="L33"/>
      <c r="M33"/>
    </row>
    <row r="34" spans="1:13" ht="12.75" customHeight="1" x14ac:dyDescent="0.25">
      <c r="A34" s="241" t="s">
        <v>50</v>
      </c>
      <c r="B34" s="33">
        <v>2440</v>
      </c>
      <c r="C34" s="33">
        <v>1220</v>
      </c>
      <c r="D34" s="34">
        <v>6</v>
      </c>
      <c r="E34" s="35">
        <f t="shared" ref="E34:E45" si="2">1000000000/(B34*C34*D34)</f>
        <v>55.988533548329301</v>
      </c>
      <c r="F34" s="47">
        <f t="shared" ref="F34:F45" si="3">G34/E34</f>
        <v>867.52370390399994</v>
      </c>
      <c r="G34" s="37">
        <v>48571.38</v>
      </c>
      <c r="H34"/>
      <c r="I34"/>
      <c r="J34"/>
      <c r="K34"/>
      <c r="L34"/>
      <c r="M34"/>
    </row>
    <row r="35" spans="1:13" x14ac:dyDescent="0.25">
      <c r="A35" s="241"/>
      <c r="B35" s="38">
        <v>2440</v>
      </c>
      <c r="C35" s="38">
        <v>1220</v>
      </c>
      <c r="D35" s="39">
        <v>9</v>
      </c>
      <c r="E35" s="40">
        <f t="shared" si="2"/>
        <v>37.325689032219536</v>
      </c>
      <c r="F35" s="47">
        <f t="shared" si="3"/>
        <v>1237.75344</v>
      </c>
      <c r="G35" s="37">
        <v>46200</v>
      </c>
      <c r="H35"/>
      <c r="I35"/>
      <c r="J35"/>
      <c r="K35"/>
      <c r="L35"/>
      <c r="M35"/>
    </row>
    <row r="36" spans="1:13" x14ac:dyDescent="0.25">
      <c r="A36" s="241"/>
      <c r="B36" s="38">
        <v>2440</v>
      </c>
      <c r="C36" s="38">
        <v>1220</v>
      </c>
      <c r="D36" s="39">
        <v>12</v>
      </c>
      <c r="E36" s="40">
        <f t="shared" si="2"/>
        <v>27.99426677416465</v>
      </c>
      <c r="F36" s="47">
        <f t="shared" si="3"/>
        <v>1532.4566400000001</v>
      </c>
      <c r="G36" s="37">
        <v>42900</v>
      </c>
      <c r="H36"/>
      <c r="I36"/>
      <c r="J36"/>
      <c r="K36"/>
      <c r="L36"/>
      <c r="M36"/>
    </row>
    <row r="37" spans="1:13" x14ac:dyDescent="0.25">
      <c r="A37" s="241"/>
      <c r="B37" s="38">
        <v>2440</v>
      </c>
      <c r="C37" s="38">
        <v>1220</v>
      </c>
      <c r="D37" s="39">
        <v>15</v>
      </c>
      <c r="E37" s="40">
        <f t="shared" si="2"/>
        <v>22.395413419331721</v>
      </c>
      <c r="F37" s="47">
        <f t="shared" si="3"/>
        <v>1817.3363999999999</v>
      </c>
      <c r="G37" s="37">
        <v>40700</v>
      </c>
      <c r="H37"/>
      <c r="I37"/>
      <c r="J37"/>
      <c r="K37"/>
      <c r="L37"/>
      <c r="M37"/>
    </row>
    <row r="38" spans="1:13" ht="12.75" customHeight="1" x14ac:dyDescent="0.25">
      <c r="A38" s="241"/>
      <c r="B38" s="38">
        <v>2440</v>
      </c>
      <c r="C38" s="38">
        <v>1220</v>
      </c>
      <c r="D38" s="39">
        <v>18</v>
      </c>
      <c r="E38" s="40">
        <f t="shared" si="2"/>
        <v>18.662844516109768</v>
      </c>
      <c r="F38" s="47">
        <f t="shared" si="3"/>
        <v>2062.9223999999999</v>
      </c>
      <c r="G38" s="37">
        <v>38500</v>
      </c>
      <c r="H38"/>
      <c r="I38"/>
      <c r="J38"/>
      <c r="K38"/>
      <c r="L38"/>
      <c r="M38"/>
    </row>
    <row r="39" spans="1:13" ht="12.75" customHeight="1" x14ac:dyDescent="0.25">
      <c r="A39" s="241"/>
      <c r="B39" s="41">
        <v>2440</v>
      </c>
      <c r="C39" s="41">
        <v>1220</v>
      </c>
      <c r="D39" s="42">
        <v>21</v>
      </c>
      <c r="E39" s="43">
        <f t="shared" si="2"/>
        <v>15.996723870951229</v>
      </c>
      <c r="F39" s="47">
        <f t="shared" si="3"/>
        <v>2406.7428</v>
      </c>
      <c r="G39" s="37">
        <v>38500</v>
      </c>
      <c r="H39"/>
      <c r="I39"/>
      <c r="J39"/>
      <c r="K39"/>
      <c r="L39"/>
      <c r="M39"/>
    </row>
    <row r="40" spans="1:13" x14ac:dyDescent="0.25">
      <c r="A40" s="241"/>
      <c r="B40" s="38">
        <v>3050</v>
      </c>
      <c r="C40" s="38">
        <v>1525</v>
      </c>
      <c r="D40" s="39">
        <v>6</v>
      </c>
      <c r="E40" s="40">
        <f t="shared" si="2"/>
        <v>35.832661470930752</v>
      </c>
      <c r="F40" s="47">
        <f t="shared" si="3"/>
        <v>1355.50578735</v>
      </c>
      <c r="G40" s="37">
        <v>48571.38</v>
      </c>
      <c r="H40"/>
      <c r="I40"/>
      <c r="J40"/>
      <c r="K40"/>
      <c r="L40"/>
      <c r="M40"/>
    </row>
    <row r="41" spans="1:13" x14ac:dyDescent="0.25">
      <c r="A41" s="241"/>
      <c r="B41" s="38">
        <v>3050</v>
      </c>
      <c r="C41" s="38">
        <v>1525</v>
      </c>
      <c r="D41" s="39">
        <v>9</v>
      </c>
      <c r="E41" s="40">
        <f t="shared" si="2"/>
        <v>23.888440980620501</v>
      </c>
      <c r="F41" s="47">
        <f t="shared" si="3"/>
        <v>1933.9897500000002</v>
      </c>
      <c r="G41" s="37">
        <v>46200</v>
      </c>
      <c r="H41"/>
      <c r="I41"/>
      <c r="J41"/>
      <c r="K41"/>
      <c r="L41"/>
      <c r="M41"/>
    </row>
    <row r="42" spans="1:13" x14ac:dyDescent="0.25">
      <c r="A42" s="241"/>
      <c r="B42" s="38">
        <v>3050</v>
      </c>
      <c r="C42" s="38">
        <v>1525</v>
      </c>
      <c r="D42" s="39">
        <v>12</v>
      </c>
      <c r="E42" s="40">
        <f t="shared" si="2"/>
        <v>17.916330735465376</v>
      </c>
      <c r="F42" s="47">
        <f t="shared" si="3"/>
        <v>2394.4635000000003</v>
      </c>
      <c r="G42" s="37">
        <v>42900</v>
      </c>
      <c r="H42"/>
      <c r="I42"/>
      <c r="J42"/>
      <c r="K42"/>
      <c r="L42"/>
      <c r="M42"/>
    </row>
    <row r="43" spans="1:13" x14ac:dyDescent="0.25">
      <c r="A43" s="241"/>
      <c r="B43" s="38">
        <v>3050</v>
      </c>
      <c r="C43" s="38">
        <v>1525</v>
      </c>
      <c r="D43" s="39">
        <v>15</v>
      </c>
      <c r="E43" s="40">
        <f t="shared" si="2"/>
        <v>14.333064588372302</v>
      </c>
      <c r="F43" s="47">
        <f t="shared" si="3"/>
        <v>2839.5881249999998</v>
      </c>
      <c r="G43" s="37">
        <v>40700</v>
      </c>
      <c r="H43"/>
      <c r="I43"/>
      <c r="J43"/>
      <c r="K43"/>
      <c r="L43"/>
      <c r="M43"/>
    </row>
    <row r="44" spans="1:13" x14ac:dyDescent="0.25">
      <c r="A44" s="241"/>
      <c r="B44" s="38">
        <v>3050</v>
      </c>
      <c r="C44" s="38">
        <v>1525</v>
      </c>
      <c r="D44" s="39">
        <v>18</v>
      </c>
      <c r="E44" s="40">
        <f t="shared" si="2"/>
        <v>11.944220490310251</v>
      </c>
      <c r="F44" s="47">
        <f t="shared" si="3"/>
        <v>3223.3162500000003</v>
      </c>
      <c r="G44" s="37">
        <v>38500</v>
      </c>
      <c r="H44"/>
      <c r="I44"/>
      <c r="J44"/>
      <c r="K44"/>
      <c r="L44"/>
      <c r="M44"/>
    </row>
    <row r="45" spans="1:13" x14ac:dyDescent="0.25">
      <c r="A45" s="241"/>
      <c r="B45" s="41">
        <v>3050</v>
      </c>
      <c r="C45" s="41">
        <v>1525</v>
      </c>
      <c r="D45" s="42">
        <v>21</v>
      </c>
      <c r="E45" s="43">
        <f t="shared" si="2"/>
        <v>10.237903277408787</v>
      </c>
      <c r="F45" s="47">
        <f t="shared" si="3"/>
        <v>3760.535625</v>
      </c>
      <c r="G45" s="37">
        <v>38500</v>
      </c>
      <c r="H45"/>
      <c r="I45"/>
      <c r="J45"/>
      <c r="K45"/>
      <c r="L45"/>
      <c r="M45"/>
    </row>
    <row r="46" spans="1:13" ht="8.25" customHeight="1" x14ac:dyDescent="0.25">
      <c r="A46" s="242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</row>
    <row r="47" spans="1:13" ht="25.5" customHeight="1" x14ac:dyDescent="0.25">
      <c r="A47" s="236" t="s">
        <v>37</v>
      </c>
      <c r="B47" s="237" t="s">
        <v>38</v>
      </c>
      <c r="C47" s="237"/>
      <c r="D47" s="238" t="s">
        <v>39</v>
      </c>
      <c r="E47" s="239" t="s">
        <v>40</v>
      </c>
      <c r="F47" s="240" t="s">
        <v>41</v>
      </c>
      <c r="G47" s="240"/>
      <c r="H47"/>
      <c r="I47"/>
      <c r="J47"/>
      <c r="K47"/>
      <c r="L47"/>
      <c r="M47"/>
    </row>
    <row r="48" spans="1:13" x14ac:dyDescent="0.25">
      <c r="A48" s="236"/>
      <c r="B48" s="30" t="s">
        <v>42</v>
      </c>
      <c r="C48" s="30" t="s">
        <v>43</v>
      </c>
      <c r="D48" s="238"/>
      <c r="E48" s="239"/>
      <c r="F48" s="31" t="s">
        <v>44</v>
      </c>
      <c r="G48" s="32" t="s">
        <v>45</v>
      </c>
      <c r="H48"/>
      <c r="I48"/>
      <c r="J48"/>
      <c r="K48"/>
      <c r="L48"/>
      <c r="M48"/>
    </row>
    <row r="49" spans="1:13" ht="12.75" customHeight="1" x14ac:dyDescent="0.25">
      <c r="A49" s="241" t="s">
        <v>51</v>
      </c>
      <c r="B49" s="48">
        <v>2440</v>
      </c>
      <c r="C49" s="48">
        <v>1220</v>
      </c>
      <c r="D49" s="49">
        <v>6.5</v>
      </c>
      <c r="E49" s="50">
        <f t="shared" ref="E49:E60" si="4">1000000000/(B49*C49*D49)</f>
        <v>51.681723275380897</v>
      </c>
      <c r="F49" s="51">
        <f t="shared" ref="F49:F60" si="5">G49/E49</f>
        <v>527.84617600000001</v>
      </c>
      <c r="G49" s="37">
        <v>27280</v>
      </c>
      <c r="H49"/>
      <c r="I49"/>
      <c r="J49"/>
      <c r="K49"/>
      <c r="L49"/>
      <c r="M49"/>
    </row>
    <row r="50" spans="1:13" x14ac:dyDescent="0.25">
      <c r="A50" s="241"/>
      <c r="B50" s="52">
        <v>2440</v>
      </c>
      <c r="C50" s="52">
        <v>1220</v>
      </c>
      <c r="D50" s="53">
        <v>9</v>
      </c>
      <c r="E50" s="54">
        <f t="shared" si="4"/>
        <v>37.325689032219536</v>
      </c>
      <c r="F50" s="55">
        <f t="shared" si="5"/>
        <v>685.18493999999998</v>
      </c>
      <c r="G50" s="37">
        <v>25575</v>
      </c>
      <c r="H50"/>
      <c r="I50"/>
      <c r="J50"/>
      <c r="K50"/>
      <c r="L50"/>
      <c r="M50"/>
    </row>
    <row r="51" spans="1:13" ht="12.75" customHeight="1" x14ac:dyDescent="0.25">
      <c r="A51" s="241"/>
      <c r="B51" s="52">
        <v>2440</v>
      </c>
      <c r="C51" s="52">
        <v>1220</v>
      </c>
      <c r="D51" s="53">
        <v>12</v>
      </c>
      <c r="E51" s="54">
        <f t="shared" si="4"/>
        <v>27.99426677416465</v>
      </c>
      <c r="F51" s="55">
        <f t="shared" si="5"/>
        <v>864.46271999999999</v>
      </c>
      <c r="G51" s="37">
        <v>24200</v>
      </c>
      <c r="H51"/>
      <c r="I51"/>
      <c r="J51"/>
      <c r="K51"/>
      <c r="L51"/>
      <c r="M51"/>
    </row>
    <row r="52" spans="1:13" ht="12.75" customHeight="1" x14ac:dyDescent="0.25">
      <c r="A52" s="241"/>
      <c r="B52" s="52">
        <v>2440</v>
      </c>
      <c r="C52" s="52">
        <v>1220</v>
      </c>
      <c r="D52" s="53">
        <v>15</v>
      </c>
      <c r="E52" s="54">
        <f t="shared" si="4"/>
        <v>22.395413419331721</v>
      </c>
      <c r="F52" s="55">
        <f t="shared" si="5"/>
        <v>1031.4612</v>
      </c>
      <c r="G52" s="37">
        <v>23100</v>
      </c>
      <c r="H52"/>
      <c r="I52"/>
      <c r="J52"/>
      <c r="K52"/>
      <c r="L52"/>
      <c r="M52"/>
    </row>
    <row r="53" spans="1:13" x14ac:dyDescent="0.25">
      <c r="A53" s="241"/>
      <c r="B53" s="52">
        <v>2440</v>
      </c>
      <c r="C53" s="52">
        <v>1220</v>
      </c>
      <c r="D53" s="53">
        <v>18</v>
      </c>
      <c r="E53" s="54">
        <f t="shared" si="4"/>
        <v>18.662844516109768</v>
      </c>
      <c r="F53" s="55">
        <f t="shared" si="5"/>
        <v>1237.75344</v>
      </c>
      <c r="G53" s="37">
        <v>23100</v>
      </c>
      <c r="H53"/>
      <c r="I53"/>
      <c r="J53"/>
      <c r="K53"/>
      <c r="L53"/>
      <c r="M53"/>
    </row>
    <row r="54" spans="1:13" x14ac:dyDescent="0.25">
      <c r="A54" s="241"/>
      <c r="B54" s="56">
        <v>2440</v>
      </c>
      <c r="C54" s="56">
        <v>1220</v>
      </c>
      <c r="D54" s="57">
        <v>21</v>
      </c>
      <c r="E54" s="58">
        <f t="shared" si="4"/>
        <v>15.996723870951229</v>
      </c>
      <c r="F54" s="59">
        <f t="shared" si="5"/>
        <v>1444.0456799999999</v>
      </c>
      <c r="G54" s="37">
        <v>23100</v>
      </c>
      <c r="H54"/>
      <c r="I54"/>
      <c r="J54"/>
      <c r="K54"/>
      <c r="L54"/>
      <c r="M54"/>
    </row>
    <row r="55" spans="1:13" ht="12.75" customHeight="1" x14ac:dyDescent="0.25">
      <c r="A55" s="241" t="s">
        <v>52</v>
      </c>
      <c r="B55" s="48">
        <v>2440</v>
      </c>
      <c r="C55" s="48">
        <v>1220</v>
      </c>
      <c r="D55" s="34">
        <v>6</v>
      </c>
      <c r="E55" s="60">
        <f t="shared" si="4"/>
        <v>55.988533548329301</v>
      </c>
      <c r="F55" s="61">
        <f t="shared" si="5"/>
        <v>569.75952000000007</v>
      </c>
      <c r="G55" s="37">
        <v>31900</v>
      </c>
      <c r="H55"/>
      <c r="I55"/>
      <c r="J55"/>
      <c r="K55"/>
      <c r="L55"/>
      <c r="M55"/>
    </row>
    <row r="56" spans="1:13" x14ac:dyDescent="0.25">
      <c r="A56" s="241"/>
      <c r="B56" s="52">
        <v>2440</v>
      </c>
      <c r="C56" s="52">
        <v>1220</v>
      </c>
      <c r="D56" s="39">
        <v>9</v>
      </c>
      <c r="E56" s="62">
        <f t="shared" si="4"/>
        <v>37.325689032219536</v>
      </c>
      <c r="F56" s="61">
        <f t="shared" si="5"/>
        <v>736.75799999999992</v>
      </c>
      <c r="G56" s="37">
        <v>27500</v>
      </c>
      <c r="H56"/>
      <c r="I56"/>
      <c r="J56"/>
      <c r="K56"/>
      <c r="L56"/>
      <c r="M56"/>
    </row>
    <row r="57" spans="1:13" x14ac:dyDescent="0.25">
      <c r="A57" s="241"/>
      <c r="B57" s="52">
        <v>2440</v>
      </c>
      <c r="C57" s="52">
        <v>1220</v>
      </c>
      <c r="D57" s="39">
        <v>12</v>
      </c>
      <c r="E57" s="62">
        <f t="shared" si="4"/>
        <v>27.99426677416465</v>
      </c>
      <c r="F57" s="61">
        <f t="shared" si="5"/>
        <v>778.01644799999997</v>
      </c>
      <c r="G57" s="37">
        <v>21780</v>
      </c>
      <c r="H57"/>
      <c r="I57"/>
      <c r="J57"/>
      <c r="K57"/>
      <c r="L57"/>
      <c r="M57"/>
    </row>
    <row r="58" spans="1:13" x14ac:dyDescent="0.25">
      <c r="A58" s="241"/>
      <c r="B58" s="52">
        <v>2440</v>
      </c>
      <c r="C58" s="52">
        <v>1220</v>
      </c>
      <c r="D58" s="39">
        <v>15</v>
      </c>
      <c r="E58" s="62">
        <f t="shared" si="4"/>
        <v>22.395413419331721</v>
      </c>
      <c r="F58" s="61">
        <f t="shared" si="5"/>
        <v>1006.9026</v>
      </c>
      <c r="G58" s="37">
        <v>22550</v>
      </c>
      <c r="H58"/>
      <c r="I58"/>
      <c r="J58"/>
      <c r="K58"/>
      <c r="L58"/>
      <c r="M58"/>
    </row>
    <row r="59" spans="1:13" x14ac:dyDescent="0.25">
      <c r="A59" s="241"/>
      <c r="B59" s="52">
        <v>2440</v>
      </c>
      <c r="C59" s="52">
        <v>1220</v>
      </c>
      <c r="D59" s="39">
        <v>18</v>
      </c>
      <c r="E59" s="62">
        <f t="shared" si="4"/>
        <v>18.662844516109768</v>
      </c>
      <c r="F59" s="61">
        <f t="shared" si="5"/>
        <v>1208.2831200000001</v>
      </c>
      <c r="G59" s="37">
        <v>22550</v>
      </c>
      <c r="H59"/>
      <c r="I59"/>
      <c r="J59"/>
      <c r="K59"/>
      <c r="L59"/>
      <c r="M59"/>
    </row>
    <row r="60" spans="1:13" x14ac:dyDescent="0.25">
      <c r="A60" s="241"/>
      <c r="B60" s="56">
        <v>2440</v>
      </c>
      <c r="C60" s="56">
        <v>1220</v>
      </c>
      <c r="D60" s="42">
        <v>21</v>
      </c>
      <c r="E60" s="63">
        <f t="shared" si="4"/>
        <v>15.996723870951229</v>
      </c>
      <c r="F60" s="61">
        <f t="shared" si="5"/>
        <v>1409.66364</v>
      </c>
      <c r="G60" s="37">
        <v>22550</v>
      </c>
      <c r="H60"/>
      <c r="I60"/>
      <c r="J60"/>
      <c r="K60"/>
      <c r="L60"/>
      <c r="M60"/>
    </row>
    <row r="61" spans="1:13" ht="13.35" customHeight="1" x14ac:dyDescent="0.25">
      <c r="A61" s="64"/>
      <c r="B61" s="64"/>
      <c r="C61" s="64"/>
      <c r="D61" s="64"/>
      <c r="E61" s="64"/>
      <c r="F61" s="64"/>
      <c r="G61" s="64"/>
      <c r="H61"/>
      <c r="I61"/>
      <c r="J61"/>
      <c r="K61"/>
      <c r="L61"/>
      <c r="M61"/>
    </row>
    <row r="62" spans="1:13" ht="13.5" customHeight="1" x14ac:dyDescent="0.25">
      <c r="A62" s="244" t="s">
        <v>37</v>
      </c>
      <c r="B62" s="245" t="s">
        <v>53</v>
      </c>
      <c r="C62" s="245"/>
      <c r="D62" s="246" t="s">
        <v>54</v>
      </c>
      <c r="E62" s="247" t="s">
        <v>55</v>
      </c>
      <c r="F62" s="248" t="s">
        <v>41</v>
      </c>
      <c r="G62" s="248"/>
      <c r="H62"/>
      <c r="I62"/>
      <c r="J62"/>
      <c r="K62"/>
      <c r="L62"/>
      <c r="M62"/>
    </row>
    <row r="63" spans="1:13" ht="14.25" customHeight="1" x14ac:dyDescent="0.25">
      <c r="A63" s="244"/>
      <c r="B63" s="65" t="s">
        <v>42</v>
      </c>
      <c r="C63" s="65" t="s">
        <v>43</v>
      </c>
      <c r="D63" s="246"/>
      <c r="E63" s="247"/>
      <c r="F63" s="66" t="s">
        <v>44</v>
      </c>
      <c r="G63" s="67" t="s">
        <v>56</v>
      </c>
      <c r="H63"/>
      <c r="I63"/>
      <c r="J63"/>
      <c r="K63"/>
      <c r="L63"/>
      <c r="M63"/>
    </row>
    <row r="64" spans="1:13" ht="1.5" hidden="1" customHeight="1" x14ac:dyDescent="0.25">
      <c r="A64" s="249" t="s">
        <v>57</v>
      </c>
      <c r="B64"/>
      <c r="C64"/>
      <c r="D64"/>
      <c r="E64"/>
      <c r="F64"/>
      <c r="G64"/>
      <c r="H64"/>
      <c r="I64"/>
      <c r="J64"/>
      <c r="K64"/>
      <c r="L64"/>
      <c r="M64"/>
    </row>
    <row r="65" spans="1:13" ht="13.5" hidden="1" customHeight="1" x14ac:dyDescent="0.25">
      <c r="A65" s="249"/>
      <c r="B65"/>
      <c r="C65"/>
      <c r="D65"/>
      <c r="E65"/>
      <c r="F65"/>
      <c r="G65"/>
      <c r="H65"/>
      <c r="I65"/>
      <c r="J65"/>
      <c r="K65"/>
      <c r="L65"/>
      <c r="M65"/>
    </row>
    <row r="66" spans="1:13" ht="0.75" customHeight="1" x14ac:dyDescent="0.25">
      <c r="A66" s="249"/>
      <c r="B66"/>
      <c r="C66"/>
      <c r="D66"/>
      <c r="E66"/>
      <c r="F66"/>
      <c r="G66"/>
      <c r="H66"/>
      <c r="I66"/>
      <c r="J66"/>
      <c r="K66"/>
      <c r="L66"/>
      <c r="M66"/>
    </row>
    <row r="67" spans="1:13" ht="0.75" customHeight="1" x14ac:dyDescent="0.25">
      <c r="A67" s="249"/>
      <c r="B67" s="64"/>
      <c r="C67" s="64"/>
      <c r="D67" s="64"/>
      <c r="E67" s="64"/>
      <c r="F67" s="64"/>
      <c r="G67" s="64"/>
      <c r="H67"/>
      <c r="I67"/>
      <c r="J67"/>
      <c r="K67"/>
      <c r="L67"/>
      <c r="M67"/>
    </row>
    <row r="68" spans="1:13" ht="25.7" customHeight="1" x14ac:dyDescent="0.25">
      <c r="A68" s="249"/>
      <c r="B68" s="68">
        <v>2500</v>
      </c>
      <c r="C68" s="68">
        <v>1250</v>
      </c>
      <c r="D68" s="69">
        <v>9</v>
      </c>
      <c r="E68" s="70">
        <v>35.56</v>
      </c>
      <c r="F68" s="37">
        <v>473</v>
      </c>
      <c r="G68" s="71"/>
      <c r="H68"/>
      <c r="I68"/>
      <c r="J68"/>
      <c r="K68"/>
      <c r="L68"/>
      <c r="M68"/>
    </row>
    <row r="69" spans="1:13" x14ac:dyDescent="0.25">
      <c r="A69" s="249"/>
      <c r="B69" s="68">
        <v>2500</v>
      </c>
      <c r="C69" s="68">
        <v>1250</v>
      </c>
      <c r="D69" s="69">
        <v>12</v>
      </c>
      <c r="E69" s="70">
        <v>26.66</v>
      </c>
      <c r="F69" s="37">
        <v>605</v>
      </c>
      <c r="G69" s="72"/>
      <c r="H69"/>
      <c r="I69"/>
      <c r="J69"/>
      <c r="K69"/>
      <c r="L69"/>
      <c r="M69"/>
    </row>
    <row r="70" spans="1:13" ht="12.75" customHeight="1" x14ac:dyDescent="0.25">
      <c r="A70" s="249"/>
      <c r="B70" s="68">
        <v>2500</v>
      </c>
      <c r="C70" s="68">
        <v>1250</v>
      </c>
      <c r="D70" s="69">
        <v>15</v>
      </c>
      <c r="E70" s="70">
        <v>21.33</v>
      </c>
      <c r="F70" s="37">
        <v>825</v>
      </c>
      <c r="G70" s="72"/>
      <c r="H70"/>
      <c r="I70"/>
      <c r="J70"/>
      <c r="K70"/>
      <c r="L70"/>
      <c r="M70"/>
    </row>
    <row r="71" spans="1:13" x14ac:dyDescent="0.25">
      <c r="A71" s="249"/>
      <c r="B71" s="68">
        <v>2500</v>
      </c>
      <c r="C71" s="68">
        <v>1250</v>
      </c>
      <c r="D71" s="69">
        <v>18</v>
      </c>
      <c r="E71" s="70">
        <v>17.78</v>
      </c>
      <c r="F71" s="37">
        <v>935</v>
      </c>
      <c r="G71" s="73"/>
      <c r="H71"/>
      <c r="I71"/>
      <c r="J71"/>
      <c r="K71"/>
      <c r="L71"/>
      <c r="M71"/>
    </row>
    <row r="72" spans="1:13" x14ac:dyDescent="0.25">
      <c r="A72" s="249"/>
      <c r="B72" s="74">
        <v>2500</v>
      </c>
      <c r="C72" s="74">
        <v>1250</v>
      </c>
      <c r="D72" s="75">
        <v>22</v>
      </c>
      <c r="E72" s="76">
        <v>14.545400000000001</v>
      </c>
      <c r="F72" s="37">
        <v>1155</v>
      </c>
      <c r="G72" s="77"/>
      <c r="H72"/>
      <c r="I72"/>
      <c r="J72"/>
      <c r="K72"/>
      <c r="L72"/>
      <c r="M72"/>
    </row>
    <row r="73" spans="1:13" x14ac:dyDescent="0.25">
      <c r="A73" s="64"/>
      <c r="B73" s="64"/>
      <c r="C73" s="64"/>
      <c r="D73" s="64"/>
      <c r="E73" s="64"/>
      <c r="F73" s="64"/>
      <c r="G73" s="64"/>
      <c r="H73"/>
      <c r="I73"/>
      <c r="J73"/>
      <c r="K73"/>
      <c r="L73"/>
      <c r="M73"/>
    </row>
    <row r="74" spans="1:13" ht="13.5" customHeight="1" x14ac:dyDescent="0.25">
      <c r="A74" s="236" t="s">
        <v>37</v>
      </c>
      <c r="B74" s="237" t="s">
        <v>38</v>
      </c>
      <c r="C74" s="237"/>
      <c r="D74" s="238" t="s">
        <v>39</v>
      </c>
      <c r="E74" s="239" t="s">
        <v>40</v>
      </c>
      <c r="F74" s="240" t="s">
        <v>41</v>
      </c>
      <c r="G74" s="240"/>
      <c r="H74"/>
      <c r="I74"/>
      <c r="J74"/>
      <c r="K74"/>
      <c r="L74"/>
      <c r="M74"/>
    </row>
    <row r="75" spans="1:13" ht="12.75" customHeight="1" x14ac:dyDescent="0.25">
      <c r="A75" s="236"/>
      <c r="B75" s="30" t="s">
        <v>42</v>
      </c>
      <c r="C75" s="30" t="s">
        <v>43</v>
      </c>
      <c r="D75" s="238"/>
      <c r="E75" s="239"/>
      <c r="F75" s="31" t="s">
        <v>44</v>
      </c>
      <c r="G75" s="78"/>
      <c r="H75"/>
      <c r="I75"/>
      <c r="J75"/>
      <c r="K75"/>
      <c r="L75"/>
      <c r="M75"/>
    </row>
    <row r="76" spans="1:13" ht="13.5" customHeight="1" x14ac:dyDescent="0.25">
      <c r="A76" s="241" t="s">
        <v>58</v>
      </c>
      <c r="B76" s="79">
        <v>2140</v>
      </c>
      <c r="C76" s="79">
        <v>1220</v>
      </c>
      <c r="D76" s="49">
        <v>3.2</v>
      </c>
      <c r="E76" s="80">
        <f>1000000000/(B76*C76*D76)</f>
        <v>119.69511260916194</v>
      </c>
      <c r="F76" s="37">
        <v>110</v>
      </c>
      <c r="G76" s="81"/>
      <c r="H76"/>
      <c r="I76"/>
      <c r="J76"/>
      <c r="K76"/>
      <c r="L76"/>
      <c r="M76"/>
    </row>
    <row r="77" spans="1:13" x14ac:dyDescent="0.25">
      <c r="A77" s="241"/>
      <c r="B77" s="52">
        <v>2440</v>
      </c>
      <c r="C77" s="52">
        <v>1220</v>
      </c>
      <c r="D77" s="53">
        <v>3.2</v>
      </c>
      <c r="E77" s="82">
        <f>1000000000/(B77*C77*D77)</f>
        <v>104.97850040311744</v>
      </c>
      <c r="F77" s="37">
        <v>132</v>
      </c>
      <c r="G77" s="83"/>
      <c r="H77"/>
      <c r="I77"/>
      <c r="J77"/>
      <c r="K77"/>
      <c r="L77"/>
      <c r="M77"/>
    </row>
    <row r="78" spans="1:13" x14ac:dyDescent="0.25">
      <c r="A78" s="241"/>
      <c r="B78" s="56">
        <v>2745</v>
      </c>
      <c r="C78" s="56">
        <v>1220</v>
      </c>
      <c r="D78" s="57">
        <v>3.2</v>
      </c>
      <c r="E78" s="45">
        <f>1000000000/(B78*C78*D78)</f>
        <v>93.314222580548844</v>
      </c>
      <c r="F78" s="37">
        <v>154</v>
      </c>
      <c r="G78" s="84"/>
      <c r="H78"/>
      <c r="I78"/>
      <c r="J78"/>
      <c r="K78"/>
      <c r="L78"/>
      <c r="M78"/>
    </row>
    <row r="79" spans="1:13" ht="8.25" customHeight="1" x14ac:dyDescent="0.25">
      <c r="A79"/>
      <c r="B79"/>
      <c r="C79"/>
      <c r="D79"/>
      <c r="E79"/>
      <c r="F79"/>
      <c r="G79"/>
      <c r="H79" s="64"/>
      <c r="I79" s="64"/>
      <c r="J79" s="64"/>
      <c r="K79" s="64"/>
      <c r="L79" s="64"/>
      <c r="M79" s="64"/>
    </row>
    <row r="80" spans="1:13" ht="25.5" customHeight="1" x14ac:dyDescent="0.25">
      <c r="A80" s="236" t="s">
        <v>37</v>
      </c>
      <c r="B80" s="237" t="s">
        <v>38</v>
      </c>
      <c r="C80" s="237"/>
      <c r="D80" s="238" t="s">
        <v>39</v>
      </c>
      <c r="E80" s="250" t="s">
        <v>40</v>
      </c>
      <c r="F80" s="251" t="s">
        <v>41</v>
      </c>
      <c r="G80" s="251"/>
    </row>
    <row r="81" spans="1:7" x14ac:dyDescent="0.25">
      <c r="A81" s="236"/>
      <c r="B81" s="30" t="s">
        <v>42</v>
      </c>
      <c r="C81" s="30" t="s">
        <v>43</v>
      </c>
      <c r="D81" s="238"/>
      <c r="E81" s="250"/>
      <c r="F81" s="85" t="s">
        <v>44</v>
      </c>
      <c r="G81" s="86"/>
    </row>
    <row r="82" spans="1:7" ht="12.75" customHeight="1" x14ac:dyDescent="0.25">
      <c r="A82" s="241" t="s">
        <v>59</v>
      </c>
      <c r="B82" s="79">
        <v>2140</v>
      </c>
      <c r="C82" s="79">
        <v>1220</v>
      </c>
      <c r="D82" s="49">
        <v>18</v>
      </c>
      <c r="E82" s="80">
        <f>1000000000/(B82*C82*D82)</f>
        <v>21.27913113051768</v>
      </c>
      <c r="F82" s="37">
        <v>1705</v>
      </c>
      <c r="G82" s="87"/>
    </row>
    <row r="83" spans="1:7" x14ac:dyDescent="0.25">
      <c r="A83" s="241"/>
      <c r="B83" s="52">
        <v>2440</v>
      </c>
      <c r="C83" s="52">
        <v>1220</v>
      </c>
      <c r="D83" s="53">
        <v>21</v>
      </c>
      <c r="E83" s="82">
        <f>1000000000/(B83*C83*D83)</f>
        <v>15.996723870951229</v>
      </c>
      <c r="F83" s="37">
        <v>2090</v>
      </c>
      <c r="G83" s="71"/>
    </row>
    <row r="84" spans="1:7" ht="13.5" hidden="1" customHeight="1" x14ac:dyDescent="0.25">
      <c r="A84" s="241"/>
      <c r="B84" s="88"/>
      <c r="C84" s="88"/>
      <c r="D84" s="88"/>
      <c r="E84" s="88"/>
      <c r="F84" s="88"/>
      <c r="G84" s="89"/>
    </row>
    <row r="85" spans="1:7" x14ac:dyDescent="0.25">
      <c r="A85"/>
      <c r="B85"/>
      <c r="C85"/>
      <c r="D85"/>
      <c r="E85"/>
      <c r="F85"/>
      <c r="G85"/>
    </row>
    <row r="86" spans="1:7" ht="12.75" customHeight="1" x14ac:dyDescent="0.25">
      <c r="A86"/>
      <c r="B86"/>
      <c r="C86"/>
      <c r="D86"/>
      <c r="E86"/>
      <c r="F86"/>
      <c r="G86"/>
    </row>
    <row r="87" spans="1:7" ht="13.5" customHeight="1" x14ac:dyDescent="0.25">
      <c r="A87" s="244" t="s">
        <v>37</v>
      </c>
      <c r="B87" s="245" t="s">
        <v>53</v>
      </c>
      <c r="C87" s="245"/>
      <c r="D87" s="252" t="s">
        <v>54</v>
      </c>
      <c r="E87" s="253" t="s">
        <v>55</v>
      </c>
      <c r="F87" s="254" t="s">
        <v>41</v>
      </c>
      <c r="G87" s="254"/>
    </row>
    <row r="88" spans="1:7" x14ac:dyDescent="0.25">
      <c r="A88" s="244"/>
      <c r="B88" s="65" t="s">
        <v>42</v>
      </c>
      <c r="C88" s="65" t="s">
        <v>43</v>
      </c>
      <c r="D88" s="252"/>
      <c r="E88" s="253"/>
      <c r="F88" s="90" t="s">
        <v>44</v>
      </c>
      <c r="G88" s="91" t="s">
        <v>56</v>
      </c>
    </row>
    <row r="89" spans="1:7" ht="13.5" customHeight="1" x14ac:dyDescent="0.25">
      <c r="A89" s="255" t="s">
        <v>60</v>
      </c>
      <c r="B89" s="92">
        <v>2440</v>
      </c>
      <c r="C89" s="92">
        <v>1220</v>
      </c>
      <c r="D89" s="93">
        <v>8</v>
      </c>
      <c r="E89" s="94">
        <f>1000000000/(B89*C89*D89)</f>
        <v>41.991400161246979</v>
      </c>
      <c r="F89" s="37">
        <v>407</v>
      </c>
      <c r="G89" s="95"/>
    </row>
    <row r="90" spans="1:7" x14ac:dyDescent="0.25">
      <c r="A90" s="255"/>
      <c r="B90" s="92">
        <v>2440</v>
      </c>
      <c r="C90" s="92">
        <v>1220</v>
      </c>
      <c r="D90" s="93">
        <v>9</v>
      </c>
      <c r="E90" s="94">
        <f>1000000000/(B90*C90*D90)</f>
        <v>37.325689032219536</v>
      </c>
      <c r="F90" s="37">
        <v>462</v>
      </c>
      <c r="G90" s="95"/>
    </row>
    <row r="91" spans="1:7" x14ac:dyDescent="0.25">
      <c r="A91" s="255"/>
      <c r="B91" s="92">
        <v>2500</v>
      </c>
      <c r="C91" s="92">
        <v>1250</v>
      </c>
      <c r="D91" s="93">
        <v>9</v>
      </c>
      <c r="E91" s="94">
        <v>35.56</v>
      </c>
      <c r="F91" s="37">
        <v>495</v>
      </c>
      <c r="G91" s="96"/>
    </row>
    <row r="92" spans="1:7" x14ac:dyDescent="0.25">
      <c r="A92" s="255"/>
      <c r="B92" s="92">
        <v>2500</v>
      </c>
      <c r="C92" s="92">
        <v>1250</v>
      </c>
      <c r="D92" s="93">
        <v>12</v>
      </c>
      <c r="E92" s="94">
        <v>26.66</v>
      </c>
      <c r="F92" s="37">
        <v>627</v>
      </c>
      <c r="G92" s="95"/>
    </row>
    <row r="93" spans="1:7" x14ac:dyDescent="0.25">
      <c r="A93" s="255"/>
      <c r="B93" s="92">
        <v>2500</v>
      </c>
      <c r="C93" s="92">
        <v>1250</v>
      </c>
      <c r="D93" s="93">
        <v>15</v>
      </c>
      <c r="E93" s="94">
        <v>21.33</v>
      </c>
      <c r="F93" s="37">
        <v>880</v>
      </c>
      <c r="G93" s="95"/>
    </row>
    <row r="94" spans="1:7" x14ac:dyDescent="0.25">
      <c r="A94" s="255"/>
      <c r="B94" s="92">
        <v>2500</v>
      </c>
      <c r="C94" s="92">
        <v>1250</v>
      </c>
      <c r="D94" s="93">
        <v>18</v>
      </c>
      <c r="E94" s="94">
        <v>17.78</v>
      </c>
      <c r="F94" s="37">
        <v>1210</v>
      </c>
      <c r="G94" s="95"/>
    </row>
    <row r="95" spans="1:7" ht="0.75" customHeight="1" x14ac:dyDescent="0.25">
      <c r="A95" s="255"/>
      <c r="B95" s="97"/>
      <c r="C95" s="97"/>
      <c r="D95" s="97"/>
      <c r="E95" s="97"/>
      <c r="F95" s="98"/>
      <c r="G95" s="97"/>
    </row>
    <row r="96" spans="1:7" ht="0.75" hidden="1" customHeight="1" x14ac:dyDescent="0.25">
      <c r="A96" s="255"/>
      <c r="B96" s="97"/>
      <c r="C96" s="97"/>
      <c r="D96" s="97"/>
      <c r="E96" s="97"/>
      <c r="F96" s="97"/>
      <c r="G96" s="97"/>
    </row>
    <row r="97" spans="1:7" ht="13.5" hidden="1" customHeight="1" x14ac:dyDescent="0.25">
      <c r="A97" s="255"/>
      <c r="B97" s="97"/>
      <c r="C97" s="97"/>
      <c r="D97" s="97"/>
      <c r="E97" s="97"/>
      <c r="F97" s="97"/>
      <c r="G97" s="97"/>
    </row>
  </sheetData>
  <mergeCells count="48">
    <mergeCell ref="A89:A97"/>
    <mergeCell ref="F80:G80"/>
    <mergeCell ref="A82:A84"/>
    <mergeCell ref="A87:A88"/>
    <mergeCell ref="B87:C87"/>
    <mergeCell ref="D87:D88"/>
    <mergeCell ref="E87:E88"/>
    <mergeCell ref="F87:G87"/>
    <mergeCell ref="A76:A78"/>
    <mergeCell ref="A80:A81"/>
    <mergeCell ref="B80:C80"/>
    <mergeCell ref="D80:D81"/>
    <mergeCell ref="E80:E81"/>
    <mergeCell ref="E62:E63"/>
    <mergeCell ref="F62:G62"/>
    <mergeCell ref="A64:A72"/>
    <mergeCell ref="A74:A75"/>
    <mergeCell ref="B74:C74"/>
    <mergeCell ref="D74:D75"/>
    <mergeCell ref="E74:E75"/>
    <mergeCell ref="F74:G74"/>
    <mergeCell ref="A49:A54"/>
    <mergeCell ref="A55:A60"/>
    <mergeCell ref="A62:A63"/>
    <mergeCell ref="B62:C62"/>
    <mergeCell ref="D62:D63"/>
    <mergeCell ref="A34:A45"/>
    <mergeCell ref="A46:M46"/>
    <mergeCell ref="A47:A48"/>
    <mergeCell ref="B47:C47"/>
    <mergeCell ref="D47:D48"/>
    <mergeCell ref="E47:E48"/>
    <mergeCell ref="F47:G47"/>
    <mergeCell ref="A4:A12"/>
    <mergeCell ref="A13:A21"/>
    <mergeCell ref="A22:A30"/>
    <mergeCell ref="A31:M31"/>
    <mergeCell ref="A32:A33"/>
    <mergeCell ref="B32:C32"/>
    <mergeCell ref="D32:D33"/>
    <mergeCell ref="E32:E33"/>
    <mergeCell ref="F32:G32"/>
    <mergeCell ref="A1:G1"/>
    <mergeCell ref="A2:A3"/>
    <mergeCell ref="B2:C2"/>
    <mergeCell ref="D2:D3"/>
    <mergeCell ref="E2:E3"/>
    <mergeCell ref="F2:G2"/>
  </mergeCells>
  <printOptions horizontalCentered="1"/>
  <pageMargins left="0.27569444444444402" right="0.27569444444444402" top="0.233333333333333" bottom="7.8472222222222193E-2" header="0.51180555555555496" footer="0.51180555555555496"/>
  <pageSetup paperSize="0" scale="0" orientation="portrait" usePrinterDefaults="0" useFirstPageNumber="1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7"/>
  <sheetViews>
    <sheetView zoomScaleNormal="100" workbookViewId="0">
      <selection activeCell="G8" sqref="G8"/>
    </sheetView>
  </sheetViews>
  <sheetFormatPr defaultRowHeight="15" x14ac:dyDescent="0.25"/>
  <cols>
    <col min="1" max="1" width="6.5703125"/>
    <col min="2" max="2" width="15.5703125"/>
    <col min="3" max="4" width="20.5703125"/>
    <col min="5" max="5" width="9.5703125"/>
    <col min="6" max="6" width="7.85546875"/>
    <col min="7" max="7" width="25.140625"/>
    <col min="8" max="8" width="24.5703125"/>
  </cols>
  <sheetData>
    <row r="2" spans="1:8" ht="54" customHeight="1" x14ac:dyDescent="0.3">
      <c r="A2" s="99"/>
      <c r="B2" s="99"/>
      <c r="C2" s="7" t="s">
        <v>61</v>
      </c>
      <c r="D2" s="7"/>
      <c r="E2" s="7"/>
      <c r="F2" s="7"/>
      <c r="G2" s="7"/>
      <c r="H2" s="19"/>
    </row>
    <row r="3" spans="1:8" ht="33.75" customHeight="1" x14ac:dyDescent="0.25">
      <c r="A3" s="3" t="s">
        <v>1</v>
      </c>
      <c r="B3" s="7" t="s">
        <v>2</v>
      </c>
      <c r="C3" s="7"/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</row>
    <row r="4" spans="1:8" ht="36" customHeight="1" x14ac:dyDescent="0.25">
      <c r="A4" s="3"/>
      <c r="B4" s="7"/>
      <c r="C4" s="7"/>
      <c r="D4" s="7"/>
      <c r="E4" s="7"/>
      <c r="F4" s="7"/>
      <c r="G4" s="7"/>
      <c r="H4" s="7"/>
    </row>
    <row r="5" spans="1:8" ht="21.75" customHeight="1" x14ac:dyDescent="0.25">
      <c r="A5" s="20">
        <v>1</v>
      </c>
      <c r="B5" s="6" t="s">
        <v>62</v>
      </c>
      <c r="C5" s="6"/>
      <c r="D5" s="6" t="s">
        <v>9</v>
      </c>
      <c r="E5" s="1">
        <v>2</v>
      </c>
      <c r="F5" s="1" t="s">
        <v>10</v>
      </c>
      <c r="G5" s="5">
        <v>490</v>
      </c>
      <c r="H5" s="6" t="s">
        <v>63</v>
      </c>
    </row>
    <row r="6" spans="1:8" ht="21.75" customHeight="1" x14ac:dyDescent="0.25">
      <c r="A6" s="20">
        <v>2</v>
      </c>
      <c r="B6" s="6" t="s">
        <v>64</v>
      </c>
      <c r="C6" s="6"/>
      <c r="D6" s="6"/>
      <c r="E6" s="1"/>
      <c r="F6" s="1"/>
      <c r="G6" s="5"/>
      <c r="H6" s="6"/>
    </row>
    <row r="7" spans="1:8" ht="21.75" customHeight="1" x14ac:dyDescent="0.25">
      <c r="A7" s="20">
        <v>3</v>
      </c>
      <c r="B7" s="6" t="s">
        <v>65</v>
      </c>
      <c r="C7" s="6"/>
      <c r="D7" s="6"/>
      <c r="E7" s="1"/>
      <c r="F7" s="1"/>
      <c r="G7" s="22">
        <v>600</v>
      </c>
      <c r="H7" s="6"/>
    </row>
  </sheetData>
  <mergeCells count="16">
    <mergeCell ref="H3:H4"/>
    <mergeCell ref="B5:C5"/>
    <mergeCell ref="D5:D7"/>
    <mergeCell ref="E5:E7"/>
    <mergeCell ref="F5:F7"/>
    <mergeCell ref="G5:G6"/>
    <mergeCell ref="H5:H7"/>
    <mergeCell ref="B6:C6"/>
    <mergeCell ref="B7:C7"/>
    <mergeCell ref="C2:G2"/>
    <mergeCell ref="A3:A4"/>
    <mergeCell ref="B3:C4"/>
    <mergeCell ref="D3:D4"/>
    <mergeCell ref="E3:E4"/>
    <mergeCell ref="F3:F4"/>
    <mergeCell ref="G3:G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9"/>
  <sheetViews>
    <sheetView zoomScaleNormal="100" workbookViewId="0">
      <selection activeCell="D11" sqref="D11"/>
    </sheetView>
  </sheetViews>
  <sheetFormatPr defaultRowHeight="15" x14ac:dyDescent="0.25"/>
  <cols>
    <col min="1" max="1" width="5.7109375"/>
    <col min="2" max="2" width="28.7109375"/>
    <col min="3" max="3" width="14.42578125"/>
    <col min="4" max="4" width="13"/>
    <col min="5" max="5" width="8.5703125"/>
    <col min="6" max="6" width="21.5703125"/>
    <col min="7" max="7" width="17.42578125"/>
    <col min="8" max="1025" width="8.5703125"/>
  </cols>
  <sheetData>
    <row r="1" spans="1:8" ht="20.25" x14ac:dyDescent="0.3">
      <c r="A1" s="18"/>
      <c r="B1" s="18"/>
      <c r="C1" s="18"/>
      <c r="D1" s="18"/>
      <c r="E1" s="18"/>
      <c r="F1" s="18"/>
      <c r="G1" s="18"/>
      <c r="H1" s="18"/>
    </row>
    <row r="2" spans="1:8" ht="20.25" x14ac:dyDescent="0.3">
      <c r="A2" s="18"/>
      <c r="B2" s="9" t="s">
        <v>66</v>
      </c>
      <c r="C2" s="9"/>
      <c r="D2" s="9"/>
      <c r="E2" s="9"/>
      <c r="F2" s="9"/>
      <c r="G2" s="9"/>
      <c r="H2" s="18"/>
    </row>
    <row r="3" spans="1:8" x14ac:dyDescent="0.25">
      <c r="A3" s="256" t="s">
        <v>1</v>
      </c>
      <c r="B3" s="9" t="s">
        <v>2</v>
      </c>
      <c r="C3" s="9" t="s">
        <v>3</v>
      </c>
      <c r="D3" s="9" t="s">
        <v>4</v>
      </c>
      <c r="E3" s="9" t="s">
        <v>24</v>
      </c>
      <c r="F3" s="9" t="s">
        <v>6</v>
      </c>
      <c r="G3" s="9" t="s">
        <v>7</v>
      </c>
      <c r="H3" s="9"/>
    </row>
    <row r="4" spans="1:8" x14ac:dyDescent="0.25">
      <c r="A4" s="256"/>
      <c r="B4" s="9"/>
      <c r="C4" s="9"/>
      <c r="D4" s="9"/>
      <c r="E4" s="9"/>
      <c r="F4" s="9"/>
      <c r="G4" s="9"/>
      <c r="H4" s="9"/>
    </row>
    <row r="5" spans="1:8" ht="20.25" customHeight="1" x14ac:dyDescent="0.3">
      <c r="A5" s="100">
        <v>1</v>
      </c>
      <c r="B5" s="101" t="s">
        <v>67</v>
      </c>
      <c r="C5" s="100" t="s">
        <v>26</v>
      </c>
      <c r="D5" s="100">
        <v>1</v>
      </c>
      <c r="E5" s="8" t="s">
        <v>68</v>
      </c>
      <c r="F5" s="257">
        <v>9500</v>
      </c>
      <c r="G5" s="12" t="s">
        <v>69</v>
      </c>
      <c r="H5" s="12"/>
    </row>
    <row r="6" spans="1:8" ht="20.25" x14ac:dyDescent="0.3">
      <c r="A6" s="100">
        <v>2</v>
      </c>
      <c r="B6" s="101" t="s">
        <v>70</v>
      </c>
      <c r="C6" s="100" t="s">
        <v>26</v>
      </c>
      <c r="D6" s="100">
        <v>1</v>
      </c>
      <c r="E6" s="8"/>
      <c r="F6" s="257"/>
      <c r="G6" s="12"/>
      <c r="H6" s="12"/>
    </row>
    <row r="7" spans="1:8" ht="20.25" x14ac:dyDescent="0.3">
      <c r="A7" s="100">
        <v>3</v>
      </c>
      <c r="B7" s="101" t="s">
        <v>71</v>
      </c>
      <c r="C7" s="100" t="s">
        <v>26</v>
      </c>
      <c r="D7" s="100">
        <v>1</v>
      </c>
      <c r="E7" s="8"/>
      <c r="F7" s="257"/>
      <c r="G7" s="12"/>
      <c r="H7" s="12"/>
    </row>
    <row r="8" spans="1:8" ht="20.25" x14ac:dyDescent="0.3">
      <c r="A8" s="100">
        <v>4</v>
      </c>
      <c r="B8" s="101" t="s">
        <v>72</v>
      </c>
      <c r="C8" s="100" t="s">
        <v>26</v>
      </c>
      <c r="D8" s="100">
        <v>1</v>
      </c>
      <c r="E8" s="8"/>
      <c r="F8" s="257"/>
      <c r="G8" s="12"/>
      <c r="H8" s="12"/>
    </row>
    <row r="9" spans="1:8" ht="20.25" x14ac:dyDescent="0.3">
      <c r="A9" s="100">
        <v>5</v>
      </c>
      <c r="B9" s="101" t="s">
        <v>73</v>
      </c>
      <c r="C9" s="100" t="s">
        <v>26</v>
      </c>
      <c r="D9" s="100">
        <v>1</v>
      </c>
      <c r="E9" s="8"/>
      <c r="F9" s="257"/>
      <c r="G9" s="12"/>
      <c r="H9" s="12"/>
    </row>
  </sheetData>
  <mergeCells count="11">
    <mergeCell ref="E5:E9"/>
    <mergeCell ref="F5:F9"/>
    <mergeCell ref="G5:H9"/>
    <mergeCell ref="B2:G2"/>
    <mergeCell ref="A3:A4"/>
    <mergeCell ref="B3:B4"/>
    <mergeCell ref="C3:C4"/>
    <mergeCell ref="D3:D4"/>
    <mergeCell ref="E3:E4"/>
    <mergeCell ref="F3:F4"/>
    <mergeCell ref="G3:H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J13"/>
  <sheetViews>
    <sheetView zoomScale="75" zoomScaleNormal="75" workbookViewId="0">
      <selection activeCell="M14" sqref="M14"/>
    </sheetView>
  </sheetViews>
  <sheetFormatPr defaultRowHeight="15" x14ac:dyDescent="0.25"/>
  <cols>
    <col min="1" max="1" width="8.5703125"/>
    <col min="2" max="3" width="31.7109375"/>
    <col min="5" max="5" width="10.42578125"/>
    <col min="6" max="6" width="17.85546875" bestFit="1" customWidth="1"/>
    <col min="7" max="7" width="11.5703125"/>
    <col min="8" max="8" width="15.140625"/>
    <col min="9" max="9" width="18.7109375"/>
    <col min="10" max="10" width="22.85546875"/>
  </cols>
  <sheetData>
    <row r="2" spans="1:10" ht="52.5" customHeight="1" x14ac:dyDescent="0.25">
      <c r="B2" s="9" t="s">
        <v>74</v>
      </c>
      <c r="C2" s="9"/>
      <c r="D2" s="9"/>
      <c r="E2" s="9"/>
      <c r="F2" s="9"/>
      <c r="G2" s="9"/>
    </row>
    <row r="3" spans="1:10" ht="27.75" customHeight="1" x14ac:dyDescent="0.25">
      <c r="A3" s="256" t="s">
        <v>1</v>
      </c>
      <c r="B3" s="9" t="s">
        <v>2</v>
      </c>
      <c r="C3" s="9" t="s">
        <v>3</v>
      </c>
      <c r="D3" s="9" t="s">
        <v>4</v>
      </c>
      <c r="E3" s="9" t="s">
        <v>24</v>
      </c>
      <c r="F3" s="9" t="s">
        <v>6</v>
      </c>
      <c r="G3" s="9" t="s">
        <v>7</v>
      </c>
      <c r="H3" s="9"/>
      <c r="I3" s="258"/>
      <c r="J3" s="258"/>
    </row>
    <row r="4" spans="1:10" ht="34.5" customHeight="1" x14ac:dyDescent="0.25">
      <c r="A4" s="256"/>
      <c r="B4" s="9"/>
      <c r="C4" s="9"/>
      <c r="D4" s="9"/>
      <c r="E4" s="9"/>
      <c r="F4" s="9"/>
      <c r="G4" s="9"/>
      <c r="H4" s="9"/>
      <c r="I4" s="258"/>
      <c r="J4" s="258"/>
    </row>
    <row r="5" spans="1:10" ht="19.5" customHeight="1" x14ac:dyDescent="0.3">
      <c r="A5" s="100">
        <v>1</v>
      </c>
      <c r="B5" s="101" t="s">
        <v>75</v>
      </c>
      <c r="C5" s="100" t="s">
        <v>76</v>
      </c>
      <c r="D5" s="100">
        <v>1</v>
      </c>
      <c r="E5" s="8" t="s">
        <v>68</v>
      </c>
      <c r="F5" s="102">
        <v>16000</v>
      </c>
      <c r="G5" s="12" t="s">
        <v>77</v>
      </c>
      <c r="H5" s="12"/>
      <c r="I5" s="103"/>
      <c r="J5" s="103"/>
    </row>
    <row r="6" spans="1:10" ht="19.5" customHeight="1" x14ac:dyDescent="0.3">
      <c r="A6" s="100">
        <v>2</v>
      </c>
      <c r="B6" s="101" t="s">
        <v>78</v>
      </c>
      <c r="C6" s="100" t="s">
        <v>76</v>
      </c>
      <c r="D6" s="100">
        <v>1</v>
      </c>
      <c r="E6" s="8"/>
      <c r="F6" s="102">
        <v>16000</v>
      </c>
      <c r="G6" s="12"/>
      <c r="H6" s="12"/>
      <c r="I6" s="103"/>
      <c r="J6" s="103"/>
    </row>
    <row r="7" spans="1:10" ht="19.5" customHeight="1" x14ac:dyDescent="0.3">
      <c r="A7" s="100">
        <v>3</v>
      </c>
      <c r="B7" s="101" t="s">
        <v>79</v>
      </c>
      <c r="C7" s="100" t="s">
        <v>76</v>
      </c>
      <c r="D7" s="100">
        <v>1</v>
      </c>
      <c r="E7" s="8"/>
      <c r="F7" s="102">
        <v>16000</v>
      </c>
      <c r="G7" s="12"/>
      <c r="H7" s="12"/>
      <c r="I7" s="103"/>
      <c r="J7" s="103"/>
    </row>
    <row r="8" spans="1:10" ht="19.5" customHeight="1" x14ac:dyDescent="0.3">
      <c r="A8" s="100">
        <v>4</v>
      </c>
      <c r="B8" s="101" t="s">
        <v>80</v>
      </c>
      <c r="C8" s="100" t="s">
        <v>76</v>
      </c>
      <c r="D8" s="100">
        <v>1</v>
      </c>
      <c r="E8" s="8"/>
      <c r="F8" s="102">
        <v>16000</v>
      </c>
      <c r="G8" s="12"/>
      <c r="H8" s="12"/>
      <c r="I8" s="103"/>
      <c r="J8" s="103"/>
    </row>
    <row r="9" spans="1:10" ht="19.5" customHeight="1" x14ac:dyDescent="0.25">
      <c r="A9" s="100">
        <v>5</v>
      </c>
      <c r="B9" s="100" t="s">
        <v>81</v>
      </c>
      <c r="C9" s="100" t="s">
        <v>76</v>
      </c>
      <c r="D9" s="100">
        <v>1</v>
      </c>
      <c r="E9" s="8"/>
      <c r="F9" s="102">
        <v>16000</v>
      </c>
      <c r="G9" s="12"/>
      <c r="H9" s="12"/>
      <c r="I9" s="103"/>
      <c r="J9" s="103"/>
    </row>
    <row r="10" spans="1:10" ht="19.5" customHeight="1" x14ac:dyDescent="0.3">
      <c r="A10" s="100">
        <v>6</v>
      </c>
      <c r="B10" s="101" t="s">
        <v>82</v>
      </c>
      <c r="C10" s="100" t="s">
        <v>76</v>
      </c>
      <c r="D10" s="100">
        <v>1</v>
      </c>
      <c r="E10" s="8"/>
      <c r="F10" s="102">
        <v>16000</v>
      </c>
      <c r="G10" s="12"/>
      <c r="H10" s="12"/>
      <c r="I10" s="103"/>
      <c r="J10" s="103"/>
    </row>
    <row r="11" spans="1:10" ht="19.5" customHeight="1" x14ac:dyDescent="0.3">
      <c r="A11" s="100">
        <v>6</v>
      </c>
      <c r="B11" s="101" t="s">
        <v>83</v>
      </c>
      <c r="C11" s="100" t="s">
        <v>76</v>
      </c>
      <c r="D11" s="100">
        <v>1</v>
      </c>
      <c r="E11" s="8"/>
      <c r="F11" s="102">
        <v>16000</v>
      </c>
      <c r="G11" s="12"/>
      <c r="H11" s="12"/>
      <c r="I11" s="103"/>
      <c r="J11" s="103"/>
    </row>
    <row r="12" spans="1:10" ht="19.5" customHeight="1" x14ac:dyDescent="0.3">
      <c r="A12" s="100">
        <v>6</v>
      </c>
      <c r="B12" s="101" t="s">
        <v>84</v>
      </c>
      <c r="C12" s="100" t="s">
        <v>76</v>
      </c>
      <c r="D12" s="100">
        <v>1</v>
      </c>
      <c r="E12" s="8"/>
      <c r="F12" s="102">
        <v>16000</v>
      </c>
      <c r="G12" s="12"/>
      <c r="H12" s="12"/>
      <c r="I12" s="103"/>
      <c r="J12" s="103"/>
    </row>
    <row r="13" spans="1:10" ht="40.5" customHeight="1" x14ac:dyDescent="0.25"/>
  </sheetData>
  <mergeCells count="12">
    <mergeCell ref="I3:I4"/>
    <mergeCell ref="J3:J4"/>
    <mergeCell ref="E5:E12"/>
    <mergeCell ref="G5:H12"/>
    <mergeCell ref="B2:G2"/>
    <mergeCell ref="A3:A4"/>
    <mergeCell ref="B3:B4"/>
    <mergeCell ref="C3:C4"/>
    <mergeCell ref="D3:D4"/>
    <mergeCell ref="E3:E4"/>
    <mergeCell ref="F3:F4"/>
    <mergeCell ref="G3:H4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3"/>
  <sheetViews>
    <sheetView zoomScaleNormal="100" workbookViewId="0">
      <selection activeCell="I21" sqref="I21"/>
    </sheetView>
  </sheetViews>
  <sheetFormatPr defaultRowHeight="15" x14ac:dyDescent="0.25"/>
  <cols>
    <col min="1" max="1" width="10"/>
    <col min="2" max="2" width="22"/>
    <col min="3" max="3" width="16.42578125"/>
    <col min="4" max="5" width="8.5703125"/>
    <col min="6" max="6" width="15.5703125"/>
    <col min="7" max="7" width="8.5703125"/>
    <col min="8" max="8" width="15.7109375"/>
    <col min="9" max="1025" width="8.5703125"/>
  </cols>
  <sheetData>
    <row r="1" spans="1:8" ht="20.25" x14ac:dyDescent="0.3">
      <c r="A1" s="18"/>
      <c r="B1" s="9" t="s">
        <v>85</v>
      </c>
      <c r="C1" s="9"/>
      <c r="D1" s="9"/>
      <c r="E1" s="9"/>
      <c r="F1" s="9"/>
      <c r="G1" s="9"/>
      <c r="H1" s="18"/>
    </row>
    <row r="2" spans="1:8" x14ac:dyDescent="0.25">
      <c r="A2" s="256" t="s">
        <v>1</v>
      </c>
      <c r="B2" s="9" t="s">
        <v>2</v>
      </c>
      <c r="C2" s="9" t="s">
        <v>3</v>
      </c>
      <c r="D2" s="9" t="s">
        <v>4</v>
      </c>
      <c r="E2" s="9" t="s">
        <v>24</v>
      </c>
      <c r="F2" s="9" t="s">
        <v>6</v>
      </c>
      <c r="G2" s="9" t="s">
        <v>7</v>
      </c>
      <c r="H2" s="9"/>
    </row>
    <row r="3" spans="1:8" x14ac:dyDescent="0.25">
      <c r="A3" s="256"/>
      <c r="B3" s="9"/>
      <c r="C3" s="9"/>
      <c r="D3" s="9"/>
      <c r="E3" s="9"/>
      <c r="F3" s="9"/>
      <c r="G3" s="9"/>
      <c r="H3" s="9"/>
    </row>
    <row r="4" spans="1:8" ht="20.25" customHeight="1" x14ac:dyDescent="0.3">
      <c r="A4" s="8">
        <v>1</v>
      </c>
      <c r="B4" s="101" t="s">
        <v>86</v>
      </c>
      <c r="C4" s="8" t="s">
        <v>76</v>
      </c>
      <c r="D4" s="8">
        <v>1</v>
      </c>
      <c r="E4" s="100" t="s">
        <v>87</v>
      </c>
      <c r="F4" s="104">
        <v>140</v>
      </c>
      <c r="G4" s="12" t="s">
        <v>88</v>
      </c>
      <c r="H4" s="12"/>
    </row>
    <row r="5" spans="1:8" ht="20.25" x14ac:dyDescent="0.3">
      <c r="A5" s="8"/>
      <c r="B5" s="101" t="s">
        <v>89</v>
      </c>
      <c r="C5" s="8"/>
      <c r="D5" s="8"/>
      <c r="E5" s="100" t="s">
        <v>87</v>
      </c>
      <c r="F5" s="104">
        <v>150</v>
      </c>
      <c r="G5" s="12"/>
      <c r="H5" s="12"/>
    </row>
    <row r="6" spans="1:8" ht="20.25" x14ac:dyDescent="0.3">
      <c r="A6" s="8"/>
      <c r="B6" s="101" t="s">
        <v>75</v>
      </c>
      <c r="C6" s="8"/>
      <c r="D6" s="8"/>
      <c r="E6" s="100" t="s">
        <v>87</v>
      </c>
      <c r="F6" s="104">
        <v>160</v>
      </c>
      <c r="G6" s="12"/>
      <c r="H6" s="12"/>
    </row>
    <row r="7" spans="1:8" ht="20.25" x14ac:dyDescent="0.3">
      <c r="A7" s="8"/>
      <c r="B7" s="101" t="s">
        <v>78</v>
      </c>
      <c r="C7" s="8"/>
      <c r="D7" s="8"/>
      <c r="E7" s="100" t="s">
        <v>87</v>
      </c>
      <c r="F7" s="104">
        <v>170</v>
      </c>
      <c r="G7" s="12"/>
      <c r="H7" s="12"/>
    </row>
    <row r="8" spans="1:8" ht="20.25" x14ac:dyDescent="0.3">
      <c r="A8" s="8"/>
      <c r="B8" s="101" t="s">
        <v>79</v>
      </c>
      <c r="C8" s="8"/>
      <c r="D8" s="8"/>
      <c r="E8" s="100" t="s">
        <v>87</v>
      </c>
      <c r="F8" s="104">
        <v>200</v>
      </c>
      <c r="G8" s="12"/>
      <c r="H8" s="12"/>
    </row>
    <row r="9" spans="1:8" ht="20.25" x14ac:dyDescent="0.3">
      <c r="A9" s="8"/>
      <c r="B9" s="101" t="s">
        <v>80</v>
      </c>
      <c r="C9" s="8"/>
      <c r="D9" s="8"/>
      <c r="E9" s="100" t="s">
        <v>87</v>
      </c>
      <c r="F9" s="104">
        <v>280</v>
      </c>
      <c r="G9" s="12"/>
      <c r="H9" s="12"/>
    </row>
    <row r="10" spans="1:8" ht="20.25" x14ac:dyDescent="0.3">
      <c r="A10" s="8"/>
      <c r="B10" s="101" t="s">
        <v>81</v>
      </c>
      <c r="C10" s="8"/>
      <c r="D10" s="8"/>
      <c r="E10" s="100" t="s">
        <v>87</v>
      </c>
      <c r="F10" s="104">
        <v>300</v>
      </c>
      <c r="G10" s="12"/>
      <c r="H10" s="12"/>
    </row>
    <row r="11" spans="1:8" ht="20.25" x14ac:dyDescent="0.3">
      <c r="A11" s="8"/>
      <c r="B11" s="101" t="s">
        <v>82</v>
      </c>
      <c r="C11" s="8"/>
      <c r="D11" s="8"/>
      <c r="E11" s="100" t="s">
        <v>87</v>
      </c>
      <c r="F11" s="104">
        <v>300</v>
      </c>
      <c r="G11" s="12"/>
      <c r="H11" s="12"/>
    </row>
    <row r="12" spans="1:8" ht="20.25" x14ac:dyDescent="0.3">
      <c r="A12" s="8"/>
      <c r="B12" s="101" t="s">
        <v>83</v>
      </c>
      <c r="C12" s="8"/>
      <c r="D12" s="8"/>
      <c r="E12" s="100" t="s">
        <v>87</v>
      </c>
      <c r="F12" s="104">
        <v>310</v>
      </c>
      <c r="G12" s="12"/>
      <c r="H12" s="12"/>
    </row>
    <row r="13" spans="1:8" ht="20.25" x14ac:dyDescent="0.3">
      <c r="A13" s="8"/>
      <c r="B13" s="101" t="s">
        <v>84</v>
      </c>
      <c r="C13" s="8"/>
      <c r="D13" s="8"/>
      <c r="E13" s="100" t="s">
        <v>87</v>
      </c>
      <c r="F13" s="104">
        <v>340</v>
      </c>
      <c r="G13" s="12"/>
      <c r="H13" s="12"/>
    </row>
  </sheetData>
  <mergeCells count="12">
    <mergeCell ref="A4:A13"/>
    <mergeCell ref="C4:C13"/>
    <mergeCell ref="D4:D13"/>
    <mergeCell ref="G4:H13"/>
    <mergeCell ref="B1:G1"/>
    <mergeCell ref="A2:A3"/>
    <mergeCell ref="B2:B3"/>
    <mergeCell ref="C2:C3"/>
    <mergeCell ref="D2:D3"/>
    <mergeCell ref="E2:E3"/>
    <mergeCell ref="F2:F3"/>
    <mergeCell ref="G2:H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4</vt:i4>
      </vt:variant>
    </vt:vector>
  </HeadingPairs>
  <TitlesOfParts>
    <vt:vector size="21" baseType="lpstr">
      <vt:lpstr>Доска обрезная ГОСТ</vt:lpstr>
      <vt:lpstr>Брус ГОСТ</vt:lpstr>
      <vt:lpstr>Брус ТУ</vt:lpstr>
      <vt:lpstr>Доска обрезная ТУ</vt:lpstr>
      <vt:lpstr>Фанера</vt:lpstr>
      <vt:lpstr>Европол</vt:lpstr>
      <vt:lpstr>Профилированный брус</vt:lpstr>
      <vt:lpstr>БРУСОК ОБРЕЗНОЙ</vt:lpstr>
      <vt:lpstr>Брусок строганный</vt:lpstr>
      <vt:lpstr>НЕОБРЕЗНАЯ ДОСКА</vt:lpstr>
      <vt:lpstr>Кровельные материалы</vt:lpstr>
      <vt:lpstr>Блок Хаус</vt:lpstr>
      <vt:lpstr>ВАГОНКА</vt:lpstr>
      <vt:lpstr>ЕВРОВАГОНКА</vt:lpstr>
      <vt:lpstr>ЕВРОВАГОНКА (ЛИПА)</vt:lpstr>
      <vt:lpstr>ПОЛОВАЯ ДОСКА</vt:lpstr>
      <vt:lpstr>СТРОГАНАЯ ДОСКА</vt:lpstr>
      <vt:lpstr>Excel_BuiltIn_Print_Area_1_1</vt:lpstr>
      <vt:lpstr>'ЕВРОВАГОНКА (ЛИПА)'!Print_Area_0</vt:lpstr>
      <vt:lpstr>'ЕВРОВАГОНКА (ЛИПА)'!Print_Area_0_0</vt:lpstr>
      <vt:lpstr>'ЕВРОВАГОНКА (ЛИПА)'!Область_печати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Armen Kaltakhchian</dc:creator>
  <dc:description/>
  <cp:lastModifiedBy>Pavel Serikurov</cp:lastModifiedBy>
  <cp:revision>3</cp:revision>
  <dcterms:created xsi:type="dcterms:W3CDTF">2006-09-16T00:00:00Z</dcterms:created>
  <dcterms:modified xsi:type="dcterms:W3CDTF">2022-07-03T11:48:01Z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